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6/TRANSPARENCIA/FINANZAS/01 ENERO/"/>
    </mc:Choice>
  </mc:AlternateContent>
  <xr:revisionPtr revIDLastSave="10" documentId="11_026C4DEBFA030E09F0ACDBD713DA7D9ECAADB9FD" xr6:coauthVersionLast="47" xr6:coauthVersionMax="47" xr10:uidLastSave="{5DD1AE77-2BA1-4DAC-AAE2-57D2C392E9E1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  <sheet name="Hoja1" sheetId="4" r:id="rId3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3" l="1"/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I79" i="3" l="1"/>
  <c r="I51" i="3"/>
  <c r="I35" i="3"/>
  <c r="I25" i="3"/>
  <c r="I15" i="3"/>
  <c r="I8" i="3" l="1"/>
  <c r="J86" i="3"/>
  <c r="H79" i="3"/>
  <c r="J84" i="3" l="1"/>
  <c r="I84" i="3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" i="3" l="1"/>
  <c r="G8" i="3"/>
  <c r="E8" i="3"/>
  <c r="H8" i="3"/>
  <c r="D8" i="3"/>
  <c r="N84" i="3"/>
  <c r="L8" i="3"/>
  <c r="O35" i="3"/>
  <c r="N86" i="3"/>
  <c r="O25" i="3"/>
  <c r="C8" i="3"/>
  <c r="C78" i="3" s="1"/>
  <c r="O15" i="3"/>
  <c r="O61" i="3"/>
  <c r="O51" i="3"/>
  <c r="K8" i="3"/>
  <c r="E84" i="3" l="1"/>
  <c r="F86" i="3"/>
  <c r="F84" i="3"/>
  <c r="O8" i="3"/>
  <c r="M84" i="3"/>
  <c r="M86" i="3"/>
  <c r="C76" i="3"/>
  <c r="E86" i="3"/>
  <c r="B87" i="3"/>
  <c r="G86" i="3" l="1"/>
  <c r="K84" i="3"/>
  <c r="O78" i="3"/>
  <c r="O86" i="3" s="1"/>
  <c r="H84" i="3"/>
  <c r="H86" i="3"/>
  <c r="L84" i="3"/>
  <c r="L86" i="3"/>
  <c r="C84" i="3"/>
  <c r="C86" i="3" s="1"/>
  <c r="C75" i="3"/>
  <c r="D84" i="3"/>
  <c r="D86" i="3" s="1"/>
  <c r="K86" i="3"/>
  <c r="B89" i="3"/>
  <c r="B88" i="3"/>
  <c r="O76" i="3" l="1"/>
  <c r="G84" i="3"/>
  <c r="O84" i="3" s="1"/>
  <c r="O75" i="3"/>
</calcChain>
</file>

<file path=xl/sharedStrings.xml><?xml version="1.0" encoding="utf-8"?>
<sst xmlns="http://schemas.openxmlformats.org/spreadsheetml/2006/main" count="198" uniqueCount="117">
  <si>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</si>
  <si>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</si>
  <si>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</si>
  <si>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</si>
  <si>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</si>
  <si>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</si>
  <si>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</si>
  <si>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</si>
  <si>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</si>
  <si>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</si>
  <si>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</si>
  <si>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</si>
  <si>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</si>
  <si>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</si>
  <si>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</si>
  <si>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</si>
  <si>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</si>
  <si>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</si>
  <si>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</si>
  <si>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</si>
  <si>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</si>
  <si>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</si>
  <si>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</si>
  <si>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</si>
  <si>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</si>
  <si>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</si>
  <si>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</si>
  <si>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</si>
  <si>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</si>
  <si>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</si>
  <si>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</si>
  <si>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</si>
  <si>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</si>
  <si>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</si>
  <si>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</si>
  <si>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</si>
  <si>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</si>
  <si>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</si>
  <si>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</si>
  <si>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</si>
  <si>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</si>
  <si>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</si>
  <si>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</si>
  <si>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</si>
  <si>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</si>
  <si>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</si>
  <si>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</si>
  <si>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</si>
  <si>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</si>
  <si>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</si>
  <si>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</si>
  <si>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</si>
  <si>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</si>
  <si>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</si>
  <si>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</si>
  <si>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</si>
  <si>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</si>
  <si>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</si>
  <si>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</si>
  <si>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</si>
  <si>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</si>
  <si>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</si>
  <si>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</si>
  <si>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</si>
  <si>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</si>
  <si>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</si>
  <si>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</si>
  <si>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</si>
  <si>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</si>
  <si>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</si>
  <si>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</si>
  <si>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</si>
  <si>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</si>
  <si>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</si>
  <si>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</si>
  <si>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</si>
  <si>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</si>
  <si>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</si>
  <si>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</si>
  <si>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</si>
  <si>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</si>
  <si>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</si>
  <si>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</si>
  <si>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</si>
  <si>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</si>
  <si>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</si>
  <si>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</si>
  <si>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</si>
  <si>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</si>
  <si>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</si>
  <si>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</si>
  <si>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</si>
  <si>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</si>
  <si>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</si>
  <si>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</si>
  <si>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</si>
  <si>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</si>
  <si>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</si>
  <si>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</si>
  <si>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</si>
  <si>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</si>
  <si>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</si>
  <si>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</si>
  <si>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</si>
  <si>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</si>
  <si>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</si>
  <si>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</si>
  <si>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</si>
  <si>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</si>
  <si>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</si>
  <si>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</si>
  <si>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2026</t>
  </si>
  <si>
    <t>Etiquetas de fila</t>
  </si>
  <si>
    <t>Suma de MONTO</t>
  </si>
  <si>
    <t>(en blanco)</t>
  </si>
  <si>
    <t>Total general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</si>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</sst>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449581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4</xdr:col>
      <xdr:colOff>13335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0</xdr:colOff>
      <xdr:row>86</xdr:row>
      <xdr:rowOff>133350</xdr:rowOff>
    </xdr:from>
    <xdr:to>
      <xdr:col>14</xdr:col>
      <xdr:colOff>723900</xdr:colOff>
      <xdr:row>93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DC412B-413C-BD05-721E-1E68AC6AF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30" r="3394"/>
        <a:stretch>
          <a:fillRect/>
        </a:stretch>
      </xdr:blipFill>
      <xdr:spPr>
        <a:xfrm>
          <a:off x="0" y="21631275"/>
          <a:ext cx="5819775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workbookViewId="0">
      <selection activeCell="B88" sqref="B88:B89"/>
    </sheetView>
  </sheetViews>
  <sheetFormatPr baseColWidth="10" defaultColWidth="9.140625" defaultRowHeight="15" x14ac:dyDescent="0.25"/>
  <cols>
    <col min="1" max="1" width="71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7" t="s">
        <v>109</v>
      </c>
      <c r="B1" s="57"/>
      <c r="C1" s="57"/>
    </row>
    <row r="2" spans="1:4" ht="17.25" x14ac:dyDescent="0.25">
      <c r="A2" s="57" t="s">
        <v>107</v>
      </c>
      <c r="B2" s="57"/>
      <c r="C2" s="57"/>
    </row>
    <row r="3" spans="1:4" ht="17.25" x14ac:dyDescent="0.25">
      <c r="A3" s="57" t="s">
        <v>111</v>
      </c>
      <c r="B3" s="57"/>
      <c r="C3" s="57"/>
    </row>
    <row r="4" spans="1:4" ht="15.75" x14ac:dyDescent="0.25">
      <c r="A4" s="54" t="s">
        <v>104</v>
      </c>
      <c r="B4" s="54"/>
      <c r="C4" s="54"/>
    </row>
    <row r="5" spans="1:4" x14ac:dyDescent="0.25">
      <c r="A5" s="58" t="s">
        <v>36</v>
      </c>
      <c r="B5" s="58"/>
      <c r="C5" s="58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74806345</v>
      </c>
      <c r="C9" s="19"/>
      <c r="D9" s="33"/>
    </row>
    <row r="10" spans="1:4" x14ac:dyDescent="0.25">
      <c r="A10" s="20" t="s">
        <v>3</v>
      </c>
      <c r="B10" s="21">
        <v>61944563</v>
      </c>
      <c r="C10" s="21"/>
      <c r="D10" s="31"/>
    </row>
    <row r="11" spans="1:4" x14ac:dyDescent="0.25">
      <c r="A11" s="20" t="s">
        <v>4</v>
      </c>
      <c r="B11" s="21">
        <v>4248000</v>
      </c>
      <c r="C11" s="21"/>
      <c r="D11" s="28"/>
    </row>
    <row r="12" spans="1:4" x14ac:dyDescent="0.25">
      <c r="A12" s="20" t="s">
        <v>40</v>
      </c>
      <c r="B12" s="21"/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8613782</v>
      </c>
      <c r="C14" s="21"/>
      <c r="D14" s="28"/>
    </row>
    <row r="15" spans="1:4" x14ac:dyDescent="0.25">
      <c r="A15" s="17" t="s">
        <v>7</v>
      </c>
      <c r="B15" s="22">
        <f>SUM(B16:B24)</f>
        <v>112647367</v>
      </c>
      <c r="C15" s="22"/>
      <c r="D15" s="28"/>
    </row>
    <row r="16" spans="1:4" x14ac:dyDescent="0.25">
      <c r="A16" s="20" t="s">
        <v>8</v>
      </c>
      <c r="B16" s="21">
        <v>89574870</v>
      </c>
      <c r="C16" s="21"/>
      <c r="D16" s="28"/>
    </row>
    <row r="17" spans="1:4" x14ac:dyDescent="0.25">
      <c r="A17" s="20" t="s">
        <v>9</v>
      </c>
      <c r="B17" s="21">
        <v>1580000</v>
      </c>
      <c r="C17" s="21"/>
      <c r="D17" s="28"/>
    </row>
    <row r="18" spans="1:4" x14ac:dyDescent="0.25">
      <c r="A18" s="20" t="s">
        <v>10</v>
      </c>
      <c r="B18" s="21">
        <v>50000</v>
      </c>
      <c r="C18" s="21"/>
      <c r="D18" s="16"/>
    </row>
    <row r="19" spans="1:4" ht="18" customHeight="1" x14ac:dyDescent="0.25">
      <c r="A19" s="20" t="s">
        <v>11</v>
      </c>
      <c r="B19" s="21">
        <v>280000</v>
      </c>
      <c r="C19" s="21"/>
    </row>
    <row r="20" spans="1:4" x14ac:dyDescent="0.25">
      <c r="A20" s="20" t="s">
        <v>12</v>
      </c>
      <c r="B20" s="21">
        <v>3771777</v>
      </c>
      <c r="C20" s="21"/>
      <c r="D20" s="28"/>
    </row>
    <row r="21" spans="1:4" x14ac:dyDescent="0.25">
      <c r="A21" s="20" t="s">
        <v>13</v>
      </c>
      <c r="B21" s="21">
        <v>2000000</v>
      </c>
      <c r="C21" s="21"/>
    </row>
    <row r="22" spans="1:4" ht="30" x14ac:dyDescent="0.25">
      <c r="A22" s="20" t="s">
        <v>14</v>
      </c>
      <c r="B22" s="21">
        <v>8174999</v>
      </c>
      <c r="C22" s="21"/>
    </row>
    <row r="23" spans="1:4" x14ac:dyDescent="0.25">
      <c r="A23" s="20" t="s">
        <v>15</v>
      </c>
      <c r="B23" s="21">
        <v>3428156</v>
      </c>
      <c r="C23" s="21"/>
    </row>
    <row r="24" spans="1:4" x14ac:dyDescent="0.25">
      <c r="A24" s="20" t="s">
        <v>41</v>
      </c>
      <c r="B24" s="21">
        <v>3787565</v>
      </c>
      <c r="C24" s="21"/>
    </row>
    <row r="25" spans="1:4" x14ac:dyDescent="0.25">
      <c r="A25" s="17" t="s">
        <v>16</v>
      </c>
      <c r="B25" s="22">
        <f>SUM(B26:B34)</f>
        <v>10168087</v>
      </c>
      <c r="C25" s="22"/>
    </row>
    <row r="26" spans="1:4" x14ac:dyDescent="0.25">
      <c r="A26" s="20" t="s">
        <v>17</v>
      </c>
      <c r="B26" s="21">
        <v>475788</v>
      </c>
      <c r="C26" s="21"/>
    </row>
    <row r="27" spans="1:4" x14ac:dyDescent="0.25">
      <c r="A27" s="20" t="s">
        <v>18</v>
      </c>
      <c r="B27" s="21">
        <v>176690</v>
      </c>
      <c r="C27" s="21"/>
    </row>
    <row r="28" spans="1:4" x14ac:dyDescent="0.25">
      <c r="A28" s="20" t="s">
        <v>19</v>
      </c>
      <c r="B28" s="21">
        <v>259649</v>
      </c>
      <c r="C28" s="21"/>
    </row>
    <row r="29" spans="1:4" x14ac:dyDescent="0.25">
      <c r="A29" s="20" t="s">
        <v>20</v>
      </c>
      <c r="B29" s="21">
        <v>500</v>
      </c>
      <c r="C29" s="21"/>
    </row>
    <row r="30" spans="1:4" x14ac:dyDescent="0.25">
      <c r="A30" s="20" t="s">
        <v>21</v>
      </c>
      <c r="B30" s="21">
        <v>555100</v>
      </c>
      <c r="C30" s="21"/>
    </row>
    <row r="31" spans="1:4" x14ac:dyDescent="0.25">
      <c r="A31" s="20" t="s">
        <v>22</v>
      </c>
      <c r="B31" s="21">
        <v>624419</v>
      </c>
      <c r="C31" s="21"/>
    </row>
    <row r="32" spans="1:4" x14ac:dyDescent="0.25">
      <c r="A32" s="20" t="s">
        <v>23</v>
      </c>
      <c r="B32" s="21">
        <v>4437450</v>
      </c>
      <c r="C32" s="21"/>
    </row>
    <row r="33" spans="1:3" ht="30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3638491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ht="30" x14ac:dyDescent="0.25">
      <c r="A39" s="20" t="s">
        <v>45</v>
      </c>
      <c r="B39" s="21"/>
      <c r="C39" s="21"/>
    </row>
    <row r="40" spans="1:3" ht="30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ht="30" x14ac:dyDescent="0.25">
      <c r="A47" s="20" t="s">
        <v>52</v>
      </c>
      <c r="B47" s="21"/>
      <c r="C47" s="21"/>
    </row>
    <row r="48" spans="1:3" ht="30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2811816</v>
      </c>
      <c r="C51" s="22"/>
    </row>
    <row r="52" spans="1:3" x14ac:dyDescent="0.25">
      <c r="A52" s="20" t="s">
        <v>29</v>
      </c>
      <c r="B52" s="21">
        <v>1100001</v>
      </c>
      <c r="C52" s="21"/>
    </row>
    <row r="53" spans="1:3" x14ac:dyDescent="0.25">
      <c r="A53" s="20" t="s">
        <v>30</v>
      </c>
      <c r="B53" s="21">
        <v>50000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1452500</v>
      </c>
      <c r="C56" s="21"/>
    </row>
    <row r="57" spans="1:3" x14ac:dyDescent="0.25">
      <c r="A57" s="20" t="s">
        <v>56</v>
      </c>
      <c r="B57" s="21">
        <v>209315</v>
      </c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97580000</v>
      </c>
      <c r="C61" s="22"/>
    </row>
    <row r="62" spans="1:3" x14ac:dyDescent="0.25">
      <c r="A62" s="20" t="s">
        <v>60</v>
      </c>
      <c r="B62" s="21"/>
      <c r="C62" s="21"/>
    </row>
    <row r="63" spans="1:3" x14ac:dyDescent="0.25">
      <c r="A63" s="20" t="s">
        <v>61</v>
      </c>
      <c r="B63" s="21">
        <v>97580000</v>
      </c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298013615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/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298013615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35" t="s">
        <v>39</v>
      </c>
      <c r="B89" s="28"/>
      <c r="E89"/>
    </row>
    <row r="90" spans="1:5" x14ac:dyDescent="0.25">
      <c r="A90" s="36" t="s">
        <v>101</v>
      </c>
      <c r="E90"/>
    </row>
    <row r="91" spans="1:5" ht="15" customHeight="1" x14ac:dyDescent="0.25">
      <c r="A91" s="56" t="s">
        <v>102</v>
      </c>
      <c r="B91" s="56"/>
      <c r="C91" s="56"/>
      <c r="E91"/>
    </row>
    <row r="92" spans="1:5" x14ac:dyDescent="0.25">
      <c r="A92" s="56"/>
      <c r="B92" s="56"/>
      <c r="C92" s="56"/>
      <c r="E92"/>
    </row>
    <row r="93" spans="1:5" ht="18.75" x14ac:dyDescent="0.3">
      <c r="A93" s="35" t="s">
        <v>93</v>
      </c>
      <c r="E93"/>
    </row>
    <row r="94" spans="1:5" x14ac:dyDescent="0.25">
      <c r="A94" s="36" t="s">
        <v>99</v>
      </c>
      <c r="E94"/>
    </row>
    <row r="95" spans="1:5" x14ac:dyDescent="0.2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9"/>
  <sheetViews>
    <sheetView showGridLines="0" tabSelected="1" workbookViewId="0">
      <selection activeCell="O95" sqref="A1:O95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7" width="10.140625" hidden="1" customWidth="1"/>
    <col min="8" max="10" width="10.85546875" hidden="1" customWidth="1"/>
    <col min="11" max="11" width="12.28515625" hidden="1" customWidth="1"/>
    <col min="12" max="12" width="13.7109375" hidden="1" customWidth="1"/>
    <col min="13" max="13" width="14.28515625" hidden="1" customWidth="1"/>
    <col min="14" max="14" width="10.42578125" style="28" hidden="1" customWidth="1"/>
    <col min="15" max="15" width="11.42578125" style="34" bestFit="1" customWidth="1"/>
    <col min="16" max="16" width="17.140625" customWidth="1"/>
    <col min="17" max="17" width="14" customWidth="1"/>
    <col min="18" max="18" width="6" bestFit="1" customWidth="1"/>
    <col min="19" max="19" width="13.85546875" bestFit="1" customWidth="1"/>
    <col min="20" max="25" width="6" bestFit="1" customWidth="1"/>
    <col min="26" max="27" width="7" bestFit="1" customWidth="1"/>
  </cols>
  <sheetData>
    <row r="1" spans="1:27" ht="18.75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6" t="s">
        <v>93</v>
      </c>
    </row>
    <row r="2" spans="1:27" ht="18.75" x14ac:dyDescent="0.25">
      <c r="A2" s="53" t="s">
        <v>107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P2" s="12" t="s">
        <v>95</v>
      </c>
    </row>
    <row r="3" spans="1:27" ht="18.75" x14ac:dyDescent="0.25">
      <c r="A3" s="53">
        <v>2026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12" t="s">
        <v>96</v>
      </c>
    </row>
    <row r="4" spans="1:27" ht="15.75" x14ac:dyDescent="0.25">
      <c r="A4" s="54" t="s">
        <v>103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12" t="s">
        <v>94</v>
      </c>
    </row>
    <row r="5" spans="1:27" x14ac:dyDescent="0.25">
      <c r="A5" s="55" t="s">
        <v>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12" t="s">
        <v>97</v>
      </c>
    </row>
    <row r="6" spans="1:27" x14ac:dyDescent="0.25">
      <c r="I6" s="14"/>
      <c r="P6" s="12" t="s">
        <v>98</v>
      </c>
    </row>
    <row r="7" spans="1:27" ht="31.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38">
        <f>C9+C15+C25+C35+C51+C61</f>
        <v>12772205.140000001</v>
      </c>
      <c r="D8" s="38">
        <f t="shared" ref="D8:J8" si="0">D9+D15+D25+D35+D51+D61</f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ref="K8:N8" si="1">K9+K15+K25+K35++K51+K61+K79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12772205.140000001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x14ac:dyDescent="0.25">
      <c r="A9" s="2" t="s">
        <v>2</v>
      </c>
      <c r="B9" s="15"/>
      <c r="C9" s="40">
        <f>SUM(C10:C14)</f>
        <v>5662267.3200000003</v>
      </c>
      <c r="D9" s="40">
        <f t="shared" ref="D9:N9" si="2">SUM(D10:D14)</f>
        <v>0</v>
      </c>
      <c r="E9" s="40">
        <f>SUM(E10:E14)</f>
        <v>0</v>
      </c>
      <c r="F9" s="40">
        <f t="shared" si="2"/>
        <v>0</v>
      </c>
      <c r="G9" s="40">
        <f t="shared" si="2"/>
        <v>0</v>
      </c>
      <c r="H9" s="40">
        <f t="shared" si="2"/>
        <v>0</v>
      </c>
      <c r="I9" s="40">
        <f t="shared" si="2"/>
        <v>0</v>
      </c>
      <c r="J9" s="40">
        <f>SUM(J10:J14)</f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5662267.3200000003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25">
      <c r="A10" s="5" t="s">
        <v>3</v>
      </c>
      <c r="B10" s="14"/>
      <c r="C10" s="41">
        <v>4601132</v>
      </c>
      <c r="D10" s="42"/>
      <c r="E10" s="42"/>
      <c r="F10" s="42"/>
      <c r="G10" s="42"/>
      <c r="H10" s="42"/>
      <c r="I10" s="42"/>
      <c r="J10" s="42"/>
      <c r="K10" s="42"/>
      <c r="L10" s="43"/>
      <c r="M10" s="42"/>
      <c r="N10" s="42"/>
      <c r="O10" s="39">
        <f>SUM(C10:N10)</f>
        <v>4601132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25">
      <c r="A11" s="5" t="s">
        <v>4</v>
      </c>
      <c r="B11" s="14"/>
      <c r="C11" s="44">
        <v>354000</v>
      </c>
      <c r="D11" s="44"/>
      <c r="E11" s="44"/>
      <c r="F11" s="44"/>
      <c r="G11" s="45"/>
      <c r="H11" s="45"/>
      <c r="I11" s="45"/>
      <c r="J11" s="42"/>
      <c r="K11" s="45"/>
      <c r="L11" s="46"/>
      <c r="M11" s="14"/>
      <c r="N11" s="45"/>
      <c r="O11" s="39">
        <f t="shared" ref="O11:O72" si="3">SUM(C11:N11)</f>
        <v>354000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2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2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25">
      <c r="A14" s="5" t="s">
        <v>6</v>
      </c>
      <c r="B14" s="14"/>
      <c r="C14" s="45">
        <v>707135.32000000007</v>
      </c>
      <c r="D14" s="45"/>
      <c r="E14" s="45"/>
      <c r="F14" s="45"/>
      <c r="G14" s="45"/>
      <c r="H14" s="45"/>
      <c r="I14" s="45"/>
      <c r="J14" s="45"/>
      <c r="K14" s="45"/>
      <c r="L14" s="46"/>
      <c r="M14" s="14"/>
      <c r="N14" s="45"/>
      <c r="O14" s="39">
        <f t="shared" si="3"/>
        <v>707135.32000000007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25">
      <c r="A15" s="2" t="s">
        <v>7</v>
      </c>
      <c r="B15" s="14"/>
      <c r="C15" s="40">
        <f>SUM(C16:C24)</f>
        <v>7109937.8199999994</v>
      </c>
      <c r="D15" s="40">
        <f t="shared" ref="D15:N15" si="4">SUM(D16:D24)</f>
        <v>0</v>
      </c>
      <c r="E15" s="40">
        <f t="shared" si="4"/>
        <v>0</v>
      </c>
      <c r="F15" s="40">
        <f t="shared" si="4"/>
        <v>0</v>
      </c>
      <c r="G15" s="40">
        <f t="shared" si="4"/>
        <v>0</v>
      </c>
      <c r="H15" s="40">
        <f t="shared" si="4"/>
        <v>0</v>
      </c>
      <c r="I15" s="40">
        <f t="shared" ref="I15" si="5">SUM(I16:I24)</f>
        <v>0</v>
      </c>
      <c r="J15" s="40">
        <f>SUM(J16:J24)</f>
        <v>0</v>
      </c>
      <c r="K15" s="40">
        <f>SUM(K16:K24)</f>
        <v>0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7109937.8199999994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25">
      <c r="A16" s="5" t="s">
        <v>8</v>
      </c>
      <c r="B16" s="14"/>
      <c r="C16" s="45">
        <v>6960637.6099999994</v>
      </c>
      <c r="D16" s="45"/>
      <c r="E16" s="45"/>
      <c r="F16" s="45"/>
      <c r="G16" s="45"/>
      <c r="H16" s="45"/>
      <c r="I16" s="45"/>
      <c r="J16" s="42"/>
      <c r="K16" s="45"/>
      <c r="L16" s="46"/>
      <c r="M16" s="14"/>
      <c r="N16" s="45"/>
      <c r="O16" s="39">
        <f t="shared" si="3"/>
        <v>6960637.6099999994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5" t="s">
        <v>9</v>
      </c>
      <c r="B17" s="14"/>
      <c r="C17" s="45"/>
      <c r="D17" s="45"/>
      <c r="E17" s="45"/>
      <c r="F17" s="45"/>
      <c r="G17" s="45"/>
      <c r="H17" s="45"/>
      <c r="I17" s="45"/>
      <c r="J17" s="42"/>
      <c r="K17" s="45"/>
      <c r="L17" s="46"/>
      <c r="M17" s="45"/>
      <c r="N17" s="45"/>
      <c r="O17" s="39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25">
      <c r="A18" s="5" t="s">
        <v>10</v>
      </c>
      <c r="B18" s="14"/>
      <c r="C18" s="45"/>
      <c r="D18" s="45"/>
      <c r="E18" s="45"/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5" t="s">
        <v>11</v>
      </c>
      <c r="B19" s="14"/>
      <c r="C19" s="45"/>
      <c r="D19" s="45"/>
      <c r="E19" s="45"/>
      <c r="F19" s="45"/>
      <c r="G19" s="45"/>
      <c r="H19" s="45"/>
      <c r="I19" s="45"/>
      <c r="J19" s="42"/>
      <c r="K19" s="45"/>
      <c r="L19" s="46"/>
      <c r="M19" s="45"/>
      <c r="N19" s="45"/>
      <c r="O19" s="39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5" t="s">
        <v>12</v>
      </c>
      <c r="B20" s="14"/>
      <c r="C20" s="45">
        <v>149300.21</v>
      </c>
      <c r="D20" s="45"/>
      <c r="E20" s="45"/>
      <c r="F20" s="45"/>
      <c r="G20" s="45"/>
      <c r="H20" s="45"/>
      <c r="I20" s="45"/>
      <c r="J20" s="42"/>
      <c r="K20" s="45"/>
      <c r="L20" s="46"/>
      <c r="M20" s="14"/>
      <c r="N20" s="45"/>
      <c r="O20" s="39">
        <f t="shared" si="3"/>
        <v>149300.21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5" t="s">
        <v>13</v>
      </c>
      <c r="B21" s="14"/>
      <c r="C21" s="44"/>
      <c r="D21" s="45"/>
      <c r="E21" s="45"/>
      <c r="F21" s="45"/>
      <c r="G21" s="45"/>
      <c r="H21" s="45"/>
      <c r="I21" s="45"/>
      <c r="J21" s="42"/>
      <c r="K21" s="45"/>
      <c r="L21" s="46"/>
      <c r="M21" s="45"/>
      <c r="N21" s="45"/>
      <c r="O21" s="3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25">
      <c r="A22" s="5" t="s">
        <v>14</v>
      </c>
      <c r="B22" s="14"/>
      <c r="C22" s="45"/>
      <c r="D22" s="45"/>
      <c r="E22" s="45"/>
      <c r="F22" s="45"/>
      <c r="G22" s="45"/>
      <c r="H22" s="45"/>
      <c r="I22" s="45"/>
      <c r="J22" s="42"/>
      <c r="K22" s="45"/>
      <c r="L22" s="46"/>
      <c r="M22" s="14"/>
      <c r="N22" s="45"/>
      <c r="O22" s="39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25">
      <c r="A23" s="5" t="s">
        <v>15</v>
      </c>
      <c r="B23" s="14"/>
      <c r="C23" s="44"/>
      <c r="D23" s="45"/>
      <c r="E23" s="45"/>
      <c r="F23" s="45"/>
      <c r="G23" s="45"/>
      <c r="H23" s="45"/>
      <c r="I23" s="45"/>
      <c r="J23" s="42"/>
      <c r="K23" s="45"/>
      <c r="L23" s="46"/>
      <c r="M23" s="45"/>
      <c r="N23" s="45"/>
      <c r="O23" s="39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5" t="s">
        <v>41</v>
      </c>
      <c r="B24" s="14"/>
      <c r="C24" s="44"/>
      <c r="D24" s="45"/>
      <c r="E24" s="45"/>
      <c r="F24" s="45"/>
      <c r="G24" s="45"/>
      <c r="H24" s="45"/>
      <c r="I24" s="45"/>
      <c r="J24" s="42"/>
      <c r="K24" s="45"/>
      <c r="L24" s="46"/>
      <c r="M24" s="14"/>
      <c r="N24" s="45"/>
      <c r="O24" s="39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25">
      <c r="A25" s="2" t="s">
        <v>16</v>
      </c>
      <c r="B25" s="14"/>
      <c r="C25" s="40">
        <f t="shared" ref="C25:N25" si="6">SUM(C26:C34)</f>
        <v>0</v>
      </c>
      <c r="D25" s="40">
        <f t="shared" si="6"/>
        <v>0</v>
      </c>
      <c r="E25" s="40">
        <f t="shared" si="6"/>
        <v>0</v>
      </c>
      <c r="F25" s="40">
        <f t="shared" si="6"/>
        <v>0</v>
      </c>
      <c r="G25" s="40">
        <f t="shared" si="6"/>
        <v>0</v>
      </c>
      <c r="H25" s="40">
        <f t="shared" si="6"/>
        <v>0</v>
      </c>
      <c r="I25" s="40">
        <f t="shared" ref="I25:J25" si="7">SUM(I26:I34)</f>
        <v>0</v>
      </c>
      <c r="J25" s="40">
        <f t="shared" si="7"/>
        <v>0</v>
      </c>
      <c r="K25" s="40">
        <f>SUM(K26:K34)</f>
        <v>0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0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5" t="s">
        <v>17</v>
      </c>
      <c r="B26" s="14"/>
      <c r="C26" s="44"/>
      <c r="D26" s="45"/>
      <c r="E26" s="45"/>
      <c r="F26" s="45"/>
      <c r="G26" s="45"/>
      <c r="H26" s="45"/>
      <c r="I26" s="45"/>
      <c r="J26" s="42"/>
      <c r="K26" s="45"/>
      <c r="L26" s="46"/>
      <c r="M26" s="14"/>
      <c r="N26" s="45"/>
      <c r="O26" s="39">
        <f t="shared" si="3"/>
        <v>0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5" t="s">
        <v>18</v>
      </c>
      <c r="B27" s="14"/>
      <c r="C27" s="44"/>
      <c r="D27" s="45"/>
      <c r="E27" s="45"/>
      <c r="F27" s="45"/>
      <c r="G27" s="45"/>
      <c r="H27" s="45"/>
      <c r="I27" s="45"/>
      <c r="J27" s="42"/>
      <c r="K27" s="45"/>
      <c r="L27" s="46"/>
      <c r="M27" s="45"/>
      <c r="N27" s="45"/>
      <c r="O27" s="39">
        <f t="shared" si="3"/>
        <v>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5" t="s">
        <v>19</v>
      </c>
      <c r="B28" s="14"/>
      <c r="C28" s="44"/>
      <c r="D28" s="45"/>
      <c r="E28" s="45"/>
      <c r="F28" s="45"/>
      <c r="G28" s="45"/>
      <c r="H28" s="45"/>
      <c r="I28" s="45"/>
      <c r="J28" s="42"/>
      <c r="K28" s="45"/>
      <c r="L28" s="46"/>
      <c r="M28" s="14"/>
      <c r="N28" s="45"/>
      <c r="O28" s="39">
        <f t="shared" si="3"/>
        <v>0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5" t="s">
        <v>20</v>
      </c>
      <c r="B29" s="14"/>
      <c r="C29" s="44"/>
      <c r="D29" s="45"/>
      <c r="E29" s="45"/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0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5" t="s">
        <v>21</v>
      </c>
      <c r="B30" s="14"/>
      <c r="C30" s="44"/>
      <c r="D30" s="45"/>
      <c r="E30" s="45"/>
      <c r="F30" s="45"/>
      <c r="G30" s="45"/>
      <c r="H30" s="45"/>
      <c r="I30" s="45"/>
      <c r="J30" s="42"/>
      <c r="K30" s="45"/>
      <c r="L30" s="46"/>
      <c r="M30" s="14"/>
      <c r="N30" s="45"/>
      <c r="O30" s="39">
        <f t="shared" si="3"/>
        <v>0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5" t="s">
        <v>22</v>
      </c>
      <c r="B31" s="14"/>
      <c r="C31" s="44"/>
      <c r="D31" s="45"/>
      <c r="E31" s="45"/>
      <c r="F31" s="45"/>
      <c r="G31" s="45"/>
      <c r="H31" s="45"/>
      <c r="I31" s="45"/>
      <c r="J31" s="42"/>
      <c r="K31" s="45"/>
      <c r="L31" s="46"/>
      <c r="M31" s="14"/>
      <c r="N31" s="45"/>
      <c r="O31" s="39">
        <f t="shared" si="3"/>
        <v>0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0" x14ac:dyDescent="0.25">
      <c r="A32" s="5" t="s">
        <v>23</v>
      </c>
      <c r="B32" s="14"/>
      <c r="C32" s="45"/>
      <c r="D32" s="45"/>
      <c r="E32" s="45"/>
      <c r="F32" s="45"/>
      <c r="G32" s="45"/>
      <c r="H32" s="45"/>
      <c r="I32" s="45"/>
      <c r="J32" s="42"/>
      <c r="K32" s="45"/>
      <c r="L32" s="46"/>
      <c r="M32" s="14"/>
      <c r="N32" s="45"/>
      <c r="O32" s="39">
        <f t="shared" si="3"/>
        <v>0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x14ac:dyDescent="0.2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5" t="s">
        <v>24</v>
      </c>
      <c r="B34" s="14"/>
      <c r="C34" s="45"/>
      <c r="D34" s="45"/>
      <c r="E34" s="45"/>
      <c r="F34" s="45"/>
      <c r="G34" s="45"/>
      <c r="H34" s="45"/>
      <c r="I34" s="45"/>
      <c r="J34" s="42"/>
      <c r="K34" s="45"/>
      <c r="L34" s="46"/>
      <c r="M34" s="14"/>
      <c r="N34" s="45"/>
      <c r="O34" s="39">
        <f t="shared" si="3"/>
        <v>0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x14ac:dyDescent="0.2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2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2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6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2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6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2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6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2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6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25">
      <c r="A43" s="2" t="s">
        <v>48</v>
      </c>
      <c r="B43" s="14"/>
      <c r="C43" s="48"/>
      <c r="D43" s="45"/>
      <c r="E43" s="45"/>
      <c r="F43" s="45"/>
      <c r="G43" s="45"/>
      <c r="H43" s="45"/>
      <c r="I43" s="45"/>
      <c r="J43" s="42"/>
      <c r="K43" s="45"/>
      <c r="L43" s="46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6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x14ac:dyDescent="0.2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6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x14ac:dyDescent="0.2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6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2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6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2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6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6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x14ac:dyDescent="0.2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6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2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0</v>
      </c>
      <c r="J51" s="40">
        <f t="shared" si="11"/>
        <v>0</v>
      </c>
      <c r="K51" s="40">
        <f t="shared" si="10"/>
        <v>0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0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25">
      <c r="A52" s="5" t="s">
        <v>29</v>
      </c>
      <c r="B52" s="14"/>
      <c r="C52" s="44"/>
      <c r="D52" s="45"/>
      <c r="E52" s="45"/>
      <c r="F52" s="45"/>
      <c r="G52" s="45"/>
      <c r="H52" s="45"/>
      <c r="I52" s="45"/>
      <c r="J52" s="42"/>
      <c r="K52" s="45"/>
      <c r="L52" s="46"/>
      <c r="M52" s="14"/>
      <c r="N52" s="45"/>
      <c r="O52" s="39">
        <f t="shared" si="3"/>
        <v>0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/>
      <c r="L53" s="46"/>
      <c r="M53" s="45"/>
      <c r="N53" s="45"/>
      <c r="O53" s="39">
        <f t="shared" si="3"/>
        <v>0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6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6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5" t="s">
        <v>33</v>
      </c>
      <c r="B56" s="14"/>
      <c r="C56" s="44"/>
      <c r="D56" s="45"/>
      <c r="E56" s="45"/>
      <c r="F56" s="45"/>
      <c r="G56" s="49"/>
      <c r="H56" s="45"/>
      <c r="I56" s="45"/>
      <c r="J56" s="42"/>
      <c r="K56" s="45"/>
      <c r="L56" s="46"/>
      <c r="M56" s="45"/>
      <c r="N56" s="45"/>
      <c r="O56" s="39">
        <f t="shared" si="3"/>
        <v>0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/>
      <c r="L57" s="46"/>
      <c r="M57" s="45"/>
      <c r="N57" s="45"/>
      <c r="O57" s="39">
        <f t="shared" si="3"/>
        <v>0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6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2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6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2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6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2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0</v>
      </c>
      <c r="J61" s="40">
        <f t="shared" si="12"/>
        <v>0</v>
      </c>
      <c r="K61" s="40">
        <f>SUM(K62:K65)</f>
        <v>0</v>
      </c>
      <c r="L61" s="40">
        <f>SUM(L62:L65)</f>
        <v>0</v>
      </c>
      <c r="M61" s="40">
        <f>SUM(M62:M65)</f>
        <v>0</v>
      </c>
      <c r="N61" s="40">
        <f t="shared" si="12"/>
        <v>0</v>
      </c>
      <c r="O61" s="39">
        <f t="shared" si="3"/>
        <v>0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6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5" t="s">
        <v>61</v>
      </c>
      <c r="B63" s="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14"/>
      <c r="N63" s="44"/>
      <c r="O63" s="39">
        <f t="shared" si="3"/>
        <v>0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45"/>
      <c r="L64" s="46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2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6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25">
      <c r="A66" s="2" t="s">
        <v>64</v>
      </c>
      <c r="B66" s="14"/>
      <c r="C66" s="48"/>
      <c r="D66" s="45"/>
      <c r="E66" s="45"/>
      <c r="F66" s="45"/>
      <c r="G66" s="45"/>
      <c r="H66" s="45"/>
      <c r="I66" s="45"/>
      <c r="J66" s="42"/>
      <c r="K66" s="45"/>
      <c r="L66" s="46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2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6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ht="30" x14ac:dyDescent="0.2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6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25">
      <c r="A69" s="2" t="s">
        <v>67</v>
      </c>
      <c r="B69" s="14"/>
      <c r="C69" s="48"/>
      <c r="D69" s="45"/>
      <c r="E69" s="45"/>
      <c r="F69" s="45"/>
      <c r="G69" s="45"/>
      <c r="H69" s="45"/>
      <c r="I69" s="45"/>
      <c r="J69" s="42"/>
      <c r="K69" s="45"/>
      <c r="L69" s="46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2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6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2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6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ht="30" x14ac:dyDescent="0.2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6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25">
      <c r="A73" s="7" t="s">
        <v>35</v>
      </c>
      <c r="B73" s="1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2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6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25">
      <c r="A75" s="1" t="s">
        <v>71</v>
      </c>
      <c r="B75" s="14"/>
      <c r="C75" s="42">
        <f>C76+C79</f>
        <v>5879981.9399999976</v>
      </c>
      <c r="D75" s="42"/>
      <c r="E75" s="42"/>
      <c r="F75" s="42"/>
      <c r="G75" s="42"/>
      <c r="H75" s="42"/>
      <c r="I75" s="42"/>
      <c r="J75" s="42"/>
      <c r="K75" s="42"/>
      <c r="L75" s="51"/>
      <c r="M75" s="42"/>
      <c r="N75" s="42"/>
      <c r="O75" s="39">
        <f t="shared" ref="O75:O83" si="13">SUM(C75:N75)</f>
        <v>5879981.9399999976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25">
      <c r="A76" s="2" t="s">
        <v>72</v>
      </c>
      <c r="B76" s="14"/>
      <c r="C76" s="42">
        <f>C78</f>
        <v>5879981.9399999976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9">
        <f>SUM(C76:N76)</f>
        <v>5879981.9399999976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2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6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25">
      <c r="A78" s="5" t="s">
        <v>74</v>
      </c>
      <c r="B78" s="14"/>
      <c r="C78" s="44">
        <f>18652187.08-C8</f>
        <v>5879981.9399999976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39">
        <f>SUM(C78:N78)</f>
        <v>5879981.9399999976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25">
      <c r="A79" s="2" t="s">
        <v>75</v>
      </c>
      <c r="B79" s="14"/>
      <c r="C79" s="40">
        <f>C80</f>
        <v>0</v>
      </c>
      <c r="D79" s="40">
        <f t="shared" ref="D79:J79" si="14">D80</f>
        <v>0</v>
      </c>
      <c r="E79" s="40">
        <f>E80</f>
        <v>0</v>
      </c>
      <c r="F79" s="40"/>
      <c r="G79" s="40">
        <f t="shared" si="14"/>
        <v>0</v>
      </c>
      <c r="H79" s="40">
        <f t="shared" si="14"/>
        <v>0</v>
      </c>
      <c r="I79" s="40">
        <f t="shared" si="14"/>
        <v>0</v>
      </c>
      <c r="J79" s="40">
        <f t="shared" si="14"/>
        <v>0</v>
      </c>
      <c r="K79" s="40">
        <f>K80</f>
        <v>0</v>
      </c>
      <c r="L79" s="51">
        <f>L80</f>
        <v>0</v>
      </c>
      <c r="M79" s="51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6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6"/>
      <c r="M81" s="45"/>
      <c r="N81" s="45"/>
      <c r="O81" s="39">
        <f t="shared" si="13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25">
      <c r="A82" s="2" t="s">
        <v>78</v>
      </c>
      <c r="B82" s="14"/>
      <c r="C82" s="48"/>
      <c r="D82" s="45"/>
      <c r="E82" s="45"/>
      <c r="F82" s="45"/>
      <c r="G82" s="45"/>
      <c r="H82" s="45"/>
      <c r="I82" s="45"/>
      <c r="J82" s="42"/>
      <c r="K82" s="45"/>
      <c r="L82" s="46"/>
      <c r="M82" s="45"/>
      <c r="N82" s="45"/>
      <c r="O82" s="39">
        <f t="shared" si="13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2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6"/>
      <c r="M83" s="45"/>
      <c r="N83" s="45"/>
      <c r="O83" s="39">
        <f t="shared" si="13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7" t="s">
        <v>80</v>
      </c>
      <c r="B84" s="4"/>
      <c r="C84" s="52">
        <f>C6+C76</f>
        <v>5879981.9399999976</v>
      </c>
      <c r="D84" s="50">
        <f>D75</f>
        <v>0</v>
      </c>
      <c r="E84" s="50">
        <f t="shared" ref="E84:H84" si="15">E75</f>
        <v>0</v>
      </c>
      <c r="F84" s="50">
        <f>F75</f>
        <v>0</v>
      </c>
      <c r="G84" s="50">
        <f t="shared" si="15"/>
        <v>0</v>
      </c>
      <c r="H84" s="50">
        <f t="shared" si="15"/>
        <v>0</v>
      </c>
      <c r="I84" s="50">
        <f>I75</f>
        <v>0</v>
      </c>
      <c r="J84" s="50">
        <f>J75</f>
        <v>0</v>
      </c>
      <c r="K84" s="50">
        <f>K75</f>
        <v>0</v>
      </c>
      <c r="L84" s="50">
        <f>L75</f>
        <v>0</v>
      </c>
      <c r="M84" s="50">
        <f>M75</f>
        <v>0</v>
      </c>
      <c r="N84" s="50">
        <f t="shared" ref="N84" si="16">N75</f>
        <v>0</v>
      </c>
      <c r="O84" s="50">
        <f>SUM(C84:N84)</f>
        <v>5879981.9399999976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2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6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25">
      <c r="A86" s="8" t="s">
        <v>81</v>
      </c>
      <c r="B86" s="9"/>
      <c r="C86" s="52">
        <f>C8+C84</f>
        <v>18652187.079999998</v>
      </c>
      <c r="D86" s="52">
        <f>D8+D84</f>
        <v>0</v>
      </c>
      <c r="E86" s="52">
        <f>E8+E78</f>
        <v>0</v>
      </c>
      <c r="F86" s="52">
        <f>F8+F78</f>
        <v>0</v>
      </c>
      <c r="G86" s="52">
        <f t="shared" ref="G86:H86" si="17">G8+G78</f>
        <v>0</v>
      </c>
      <c r="H86" s="52">
        <f t="shared" si="17"/>
        <v>0</v>
      </c>
      <c r="I86" s="52">
        <f t="shared" ref="I86:J86" si="18">I8+I78</f>
        <v>0</v>
      </c>
      <c r="J86" s="52">
        <f t="shared" si="18"/>
        <v>0</v>
      </c>
      <c r="K86" s="52">
        <f>K8+K78</f>
        <v>0</v>
      </c>
      <c r="L86" s="52">
        <f>L8+L78</f>
        <v>0</v>
      </c>
      <c r="M86" s="52">
        <f t="shared" ref="M86" si="19">M8+M78</f>
        <v>0</v>
      </c>
      <c r="N86" s="52">
        <f>N8+N78</f>
        <v>0</v>
      </c>
      <c r="O86" s="52">
        <f>O8+O78</f>
        <v>18652187.079999998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2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2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2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2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2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2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2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2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2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2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2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2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2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2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2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2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scale="51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19"/>
  <sheetViews>
    <sheetView topLeftCell="D1" workbookViewId="0">
      <selection activeCell="G1" sqref="G1:I16"/>
    </sheetView>
  </sheetViews>
  <sheetFormatPr baseColWidth="10" defaultRowHeight="15" x14ac:dyDescent="0.25"/>
  <cols>
    <col min="3" max="3" width="14" bestFit="1" customWidth="1"/>
    <col min="4" max="4" width="13.5703125" style="14" bestFit="1" customWidth="1"/>
    <col min="8" max="8" width="13.5703125" style="14" bestFit="1" customWidth="1"/>
  </cols>
  <sheetData>
    <row r="1" spans="3:4" x14ac:dyDescent="0.25">
      <c r="C1" s="55" t="s">
        <v>116</v>
      </c>
      <c r="D1" s="55"/>
    </row>
    <row r="2" spans="3:4" x14ac:dyDescent="0.25">
      <c r="C2" t="s">
        <v>112</v>
      </c>
      <c r="D2" s="14" t="s">
        <v>113</v>
      </c>
    </row>
    <row r="3" spans="3:4" x14ac:dyDescent="0.25">
      <c r="C3">
        <v>1</v>
      </c>
      <c r="D3" s="14">
        <v>31833355.759999998</v>
      </c>
    </row>
    <row r="4" spans="3:4" x14ac:dyDescent="0.25">
      <c r="C4">
        <v>211</v>
      </c>
      <c r="D4" s="14">
        <v>4586132</v>
      </c>
    </row>
    <row r="5" spans="3:4" x14ac:dyDescent="0.25">
      <c r="C5">
        <v>212</v>
      </c>
      <c r="D5" s="14">
        <v>354000</v>
      </c>
    </row>
    <row r="6" spans="3:4" x14ac:dyDescent="0.25">
      <c r="C6">
        <v>215</v>
      </c>
      <c r="D6" s="14">
        <v>704940.74</v>
      </c>
    </row>
    <row r="7" spans="3:4" x14ac:dyDescent="0.25">
      <c r="C7">
        <v>221</v>
      </c>
      <c r="D7" s="14">
        <v>7056438.8400000008</v>
      </c>
    </row>
    <row r="8" spans="3:4" x14ac:dyDescent="0.25">
      <c r="C8">
        <v>225</v>
      </c>
      <c r="D8" s="14">
        <v>516248.27</v>
      </c>
    </row>
    <row r="9" spans="3:4" x14ac:dyDescent="0.25">
      <c r="C9">
        <v>227</v>
      </c>
      <c r="D9" s="14">
        <v>486514</v>
      </c>
    </row>
    <row r="10" spans="3:4" x14ac:dyDescent="0.25">
      <c r="C10">
        <v>232</v>
      </c>
      <c r="D10" s="14">
        <v>21240</v>
      </c>
    </row>
    <row r="11" spans="3:4" x14ac:dyDescent="0.25">
      <c r="C11">
        <v>239</v>
      </c>
      <c r="D11" s="14">
        <v>241844.54</v>
      </c>
    </row>
    <row r="12" spans="3:4" x14ac:dyDescent="0.25">
      <c r="C12" t="s">
        <v>114</v>
      </c>
    </row>
    <row r="13" spans="3:4" x14ac:dyDescent="0.25">
      <c r="C13" t="s">
        <v>115</v>
      </c>
      <c r="D13" s="14">
        <v>45800714.150000006</v>
      </c>
    </row>
    <row r="16" spans="3:4" x14ac:dyDescent="0.25">
      <c r="D16" s="14">
        <v>31833355.759999998</v>
      </c>
    </row>
    <row r="17" spans="4:4" x14ac:dyDescent="0.25">
      <c r="D17" s="14">
        <v>13967358.390000008</v>
      </c>
    </row>
    <row r="19" spans="4:4" x14ac:dyDescent="0.25">
      <c r="D19" s="14">
        <v>26627838.920000002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Plantilla Ejecución </vt:lpstr>
      <vt:lpstr>Hoja1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2026-03-26T12:55:32Z</cp:lastPrinted>
  <dcterms:created xsi:type="dcterms:W3CDTF">2018-04-17T18:57:16Z</dcterms:created>
  <dcterms:modified xsi:type="dcterms:W3CDTF">2026-03-26T12:55:36Z</dcterms:modified>
</cp:coreProperties>
</file>