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esktop\"/>
    </mc:Choice>
  </mc:AlternateContent>
  <xr:revisionPtr revIDLastSave="0" documentId="8_{4FB71039-44D7-47F9-BA8A-4B7126AFA48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150-3" sheetId="1" r:id="rId1"/>
    <sheet name="# 9995093000 " sheetId="4" r:id="rId2"/>
  </sheets>
  <definedNames>
    <definedName name="_xlnm._FilterDatabase" localSheetId="1" hidden="1">'# 9995093000 '!$A$8:$G$48</definedName>
    <definedName name="_xlnm._FilterDatabase" localSheetId="0" hidden="1">'1150-3'!$A$9:$G$13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4" l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57" i="4"/>
  <c r="H56" i="4"/>
  <c r="H8" i="1" l="1"/>
  <c r="H10" i="1" l="1"/>
  <c r="H8" i="4" l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11" i="1" l="1"/>
  <c r="H12" i="1" s="1"/>
  <c r="H13" i="1" s="1"/>
  <c r="H14" i="1" s="1"/>
  <c r="H15" i="1" s="1"/>
  <c r="H16" i="1" s="1"/>
  <c r="H17" i="1" s="1"/>
  <c r="H18" i="1" s="1"/>
  <c r="H19" i="1" s="1"/>
  <c r="H20" i="1" s="1"/>
  <c r="H9" i="1" l="1"/>
</calcChain>
</file>

<file path=xl/sharedStrings.xml><?xml version="1.0" encoding="utf-8"?>
<sst xmlns="http://schemas.openxmlformats.org/spreadsheetml/2006/main" count="239" uniqueCount="117">
  <si>
    <t>FECHA</t>
  </si>
  <si>
    <t>CK NO.</t>
  </si>
  <si>
    <t>BENEFICIARIO</t>
  </si>
  <si>
    <t>CONCEPTO</t>
  </si>
  <si>
    <t>DR</t>
  </si>
  <si>
    <t>CR</t>
  </si>
  <si>
    <t>BALANCE</t>
  </si>
  <si>
    <t>CORPORACION DE ACUEDUCTO Y ALCANTARILLADO DE BOCA CHICA</t>
  </si>
  <si>
    <t>CORAABO</t>
  </si>
  <si>
    <t>CONTROL DE CHEQUES</t>
  </si>
  <si>
    <t>BANCO DE RESERVAS</t>
  </si>
  <si>
    <t>CTA # 231-001150-3</t>
  </si>
  <si>
    <t xml:space="preserve">  </t>
  </si>
  <si>
    <t>NO. TRANSACION</t>
  </si>
  <si>
    <t xml:space="preserve">CTA # 9995093000 </t>
  </si>
  <si>
    <t>BANCO: TESORERIA NACIONAL</t>
  </si>
  <si>
    <t>NOMINA FONDO 100 SUELDOS</t>
  </si>
  <si>
    <t>NOMINA FONDO 9995 SUELDOS</t>
  </si>
  <si>
    <t>INGRESOS POR DEDUCCION RECIBIDAS</t>
  </si>
  <si>
    <t>TRANSFERENCIA</t>
  </si>
  <si>
    <t>9990002</t>
  </si>
  <si>
    <t>COMISIÓN MANEJO DE CUENTA</t>
  </si>
  <si>
    <t>NOMINA PERSONAL MILITAR</t>
  </si>
  <si>
    <t>ENEMENCIA VICTORINO</t>
  </si>
  <si>
    <t>CARMEN BEATO ZAPATA</t>
  </si>
  <si>
    <t>ANGEL MANUEL BETANCES SANTANA</t>
  </si>
  <si>
    <t>EMPRESA DISTRIBUIDORA DE ELECTRICIDAD DEL ESTE S A</t>
  </si>
  <si>
    <t>TRANSFERENCIA AUTOMATICA RECIBIDA</t>
  </si>
  <si>
    <t>NOMINA PERSONAL FIJO FONDOS PROPIOS CORRESPONDIENTE A DICIEMBRE 2023</t>
  </si>
  <si>
    <t>NOMINA SEGURIDAD MILITAR CORRESPONDIENTE A DICIEMBRE 2023</t>
  </si>
  <si>
    <t>ARMADA DE LA REPUBLICADOMINICANA</t>
  </si>
  <si>
    <t>MINISTERIO DE EDUCACION</t>
  </si>
  <si>
    <t>INSTITUTO TECNOLÓGICO DE LAS AMÉRICAS</t>
  </si>
  <si>
    <t>240221005800170040</t>
  </si>
  <si>
    <t>33992274128</t>
  </si>
  <si>
    <t>33992182184</t>
  </si>
  <si>
    <t>33992152725</t>
  </si>
  <si>
    <t>33992103004</t>
  </si>
  <si>
    <t>4524000000022</t>
  </si>
  <si>
    <t>DEPOSITO- PAGO MES FEBRERO DE LEONARDO</t>
  </si>
  <si>
    <t>TRANSFERENCIA A TESORERIA NACIONAL</t>
  </si>
  <si>
    <t>TRANSFERENCIA ENTRE CUENTAS A TESORERIA NACIONAL</t>
  </si>
  <si>
    <t>NOM: TRANSFERENCIA TESORERIA N</t>
  </si>
  <si>
    <t>TRANSFERENCIA ENTRE CUENTAS DE TESORERIA NACIONAL</t>
  </si>
  <si>
    <t>CARGOS BANCARIOS FEBRERO 2024</t>
  </si>
  <si>
    <t>IMP. 0.15-000012948</t>
  </si>
  <si>
    <t>COBRO IMP DGII 0.15%_TRANS TUB</t>
  </si>
  <si>
    <t>4524000046869</t>
  </si>
  <si>
    <t>933992274128</t>
  </si>
  <si>
    <t>933992182184</t>
  </si>
  <si>
    <t>933992152725</t>
  </si>
  <si>
    <t>933992103004</t>
  </si>
  <si>
    <t>01/02/2024</t>
  </si>
  <si>
    <t>02/02/2024</t>
  </si>
  <si>
    <t>05/02/2024</t>
  </si>
  <si>
    <t>06/02/2024</t>
  </si>
  <si>
    <t>13/02/2024</t>
  </si>
  <si>
    <t>15/02/2024</t>
  </si>
  <si>
    <t>19/02/2024</t>
  </si>
  <si>
    <t>20/02/2024</t>
  </si>
  <si>
    <t>22/02/2024</t>
  </si>
  <si>
    <t>26/02/2024</t>
  </si>
  <si>
    <t>28/02/2024</t>
  </si>
  <si>
    <t>29/02/2024</t>
  </si>
  <si>
    <t>(INAIPI)</t>
  </si>
  <si>
    <t>PAGO DE FACTURAS VARIAS, SERVICIO DE AGUA POTABLE, MES DE ENERO 2024.</t>
  </si>
  <si>
    <t>(CESAC)</t>
  </si>
  <si>
    <t>PAGO DE LA FACTURA NO.6865, D/F. 03/01/2024, POR CONSUMO DE AGUA POTABLE, CORRESPONDIENTE AL PERIODO 04/12/2023 AL 02/1/2024, SEGÚN REGISTRO DE GASTO NO.22122</t>
  </si>
  <si>
    <t>POLICIA NACIONAL</t>
  </si>
  <si>
    <t>PAGO SERVICIOS DE AGUA EN LOS DIFERENTES DESTACAMENTOS DE LA P.N., QUE SE ENCUENTRAN EN EL MUNICIPIO DE BOCA CHICA CORREPONDIENTE AL MES DE ENERO DEL 2024</t>
  </si>
  <si>
    <t>TRANSFERENCIA DE CAPITAL PARA EL PROYECTO DE CONSTRUCCION DEL ACUEDUCTO ANDRES NORTE DEL MUNICIPIO DE BOCA CHICA , ENERO 2024.</t>
  </si>
  <si>
    <t>CORAABO/ITLA/PAGO CONSUMO DE AGUA DE LOS EDIFICIOS DE ITLA, LA RESIDENCIA Y VILLA PANAMERICANA, CORRESPONDIENTE AL MES DE ENERO 2024, SEGÚN ANEXOS.</t>
  </si>
  <si>
    <t>DIRECCION CENTRAL DE POLICIA DE TURISMO</t>
  </si>
  <si>
    <t>PAGO FACTURA D/F. 03/01/2024, CONTRATO NO. 269330, NCF. B1500007050, POR SERVICIOS DE AGUA EN LA DOTACION TURISTICA DE POLITUR EN BOCA CHICA, CORRESPONDIENTE AL MES DE ENERO 2024.</t>
  </si>
  <si>
    <t>LB-2024-21</t>
  </si>
  <si>
    <t>ALTICE DOMINICANA, SA</t>
  </si>
  <si>
    <t>SERVICIO FLOTAS CORRESPONDIENTE DICIEMBRE 2023.-</t>
  </si>
  <si>
    <t>LB-2024-23</t>
  </si>
  <si>
    <t>COMPANIA DOMINICANA DE TELEFONOS C POR A</t>
  </si>
  <si>
    <t>PGO SERVICIOS TELEFONOS OFICINAS ADM CORRESPONDIENTE ES DIC/2023 Y ENERO 2024</t>
  </si>
  <si>
    <t>LB-2024-27</t>
  </si>
  <si>
    <t>ELIN RAMIREZ SANTANA</t>
  </si>
  <si>
    <t>VIATICOS CORRESPONDIENTES DICIEMBRE 2023</t>
  </si>
  <si>
    <t>PAGO A CORPORACIÓN DE ACUEDUCTO Y ALCANTARILLADO DE BOCA CHICA, POR VARIAS FACTS. DESDE #7314 HASTA LA #7419, TODAS D/F 03/01/2024, POR CONCEPTO DE SERVICIO DE AGUA POTABLE A LOS CENTROS DEL DISTRITO EDUCATIVO 10-05 CORRESP AL MES DE ENERO 2024.</t>
  </si>
  <si>
    <t>LB-2024-33</t>
  </si>
  <si>
    <t>PAGO SERVICIO ENERGIA ELECTRICA CORRESPONDIENTE ENERO/2024.-</t>
  </si>
  <si>
    <t>LB-2024-30</t>
  </si>
  <si>
    <t>SARAH MASSIH DE OLEO</t>
  </si>
  <si>
    <t>RENTA LOCAL OFICINAS ADM / ENERO 2024.-</t>
  </si>
  <si>
    <t>TRANSFERENCIA CORRIENTE PARA PAGO DE NOMINA Y OTROS GASTOS, FEBRERO/2024.</t>
  </si>
  <si>
    <t>TRANSFERENCIA CORRIENTE PARA PAGO DE ENERGIA ELECTRICA, FEBRERO/2024.</t>
  </si>
  <si>
    <t>LB-2024-36</t>
  </si>
  <si>
    <t>RENTA LOCAL OFICINAS ADM/ FEBRERO 2024.-</t>
  </si>
  <si>
    <t>LB-2024-41</t>
  </si>
  <si>
    <t>PAGO SERVICIO DE FLOTAS , CORRESPONDIENTE ENERO /2024.-</t>
  </si>
  <si>
    <t>452400430006</t>
  </si>
  <si>
    <t>PAGO FACTURAS NOS B1500007329, B1500007354 Y B1500007378 D/F 03-01-2024 RESP., MED., O/S NO. 0012 D/F 18/01/2024, POR SERVICIO DE SUMINISTRO DE AGUA POTABLE, CONSUMIDA EN LA BASE NAVAL DE BOCA CHICA, ARD.</t>
  </si>
  <si>
    <t>LB-2024-91</t>
  </si>
  <si>
    <t>NOMINA FONDO 100 MES DE FEBRERO 2024</t>
  </si>
  <si>
    <t>LB-2024-119</t>
  </si>
  <si>
    <t>PAGO PERSONAL FIJO TEMPORAL CARGO CARRERA ADM FEBRERO 2024</t>
  </si>
  <si>
    <t>LB-2024-60</t>
  </si>
  <si>
    <t>FR MULTISERVICIOS, SRL</t>
  </si>
  <si>
    <t>ADQUISICION AGENDAS PERSONALIZADAS INSTITUCIONAL AÑO 2024.-</t>
  </si>
  <si>
    <t>LB-2024-93</t>
  </si>
  <si>
    <t>LB-2024-95</t>
  </si>
  <si>
    <t>PAGO SERVICIOS DE AGUA EN LOS DIFERENTES DESTACAMENTOS DE LA P.N., QUE SE ENCUENTRAN EN EL MUNICIPIO DE BOCA CHICA, CORREPONDIENTE AL MES DE FEBRERO DEL 2024</t>
  </si>
  <si>
    <t>452810140060</t>
  </si>
  <si>
    <t>LB-2024-85</t>
  </si>
  <si>
    <t>LA ANTILLANA COMERCIAL, SA</t>
  </si>
  <si>
    <t>SERVICIO DE MANTENIMIENTO Y REPARACION DE CAMION CISTERNA Y RETROPALA</t>
  </si>
  <si>
    <t>452400430009</t>
  </si>
  <si>
    <t>DIRECCION GENERAL DE LA RESERVA DE LA POLICIA NACIONAL</t>
  </si>
  <si>
    <t>PAGO DE SERVICIOS DE SUMINISTRO DE AGUA A ESTA RESERVA DE LA POLICIA NACIONAL, CORRESPONDIENTE AL MES DE FEBRERO DEL 2024.</t>
  </si>
  <si>
    <t>452400549033</t>
  </si>
  <si>
    <t>452810040067</t>
  </si>
  <si>
    <t>452810040074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</si>
</sst>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distributed"/>
    </xf>
    <xf numFmtId="9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43" fontId="0" fillId="0" borderId="0" xfId="1" applyFont="1"/>
    <xf numFmtId="43" fontId="1" fillId="0" borderId="0" xfId="1" applyFont="1" applyAlignment="1">
      <alignment horizontal="right"/>
    </xf>
    <xf numFmtId="43" fontId="0" fillId="0" borderId="1" xfId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1" fillId="0" borderId="0" xfId="1" applyFont="1" applyAlignment="1">
      <alignment horizontal="center"/>
    </xf>
    <xf numFmtId="43" fontId="3" fillId="0" borderId="1" xfId="1" applyFont="1" applyBorder="1" applyAlignment="1">
      <alignment horizontal="center"/>
    </xf>
    <xf numFmtId="43" fontId="0" fillId="0" borderId="1" xfId="1" applyFont="1" applyBorder="1" applyAlignment="1">
      <alignment horizontal="left"/>
    </xf>
    <xf numFmtId="14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49" fontId="1" fillId="0" borderId="1" xfId="0" applyNumberFormat="1" applyFont="1" applyBorder="1"/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0" xfId="0" applyNumberFormat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5" fillId="0" borderId="0" xfId="0" applyNumberFormat="1" applyFont="1" applyBorder="1" applyAlignment="1">
      <alignment horizontal="center" vertical="distributed"/>
    </xf>
    <xf numFmtId="0" fontId="6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69</xdr:row>
      <xdr:rowOff>19050</xdr:rowOff>
    </xdr:from>
    <xdr:to>
      <xdr:col>4</xdr:col>
      <xdr:colOff>4830070</xdr:colOff>
      <xdr:row>78</xdr:row>
      <xdr:rowOff>105026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31CFF8-BCC2-4265-B82B-57B83B944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1475" y="13163550"/>
          <a:ext cx="6411220" cy="180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29" sqref="E29"/>
    </sheetView>
  </sheetViews>
  <sheetFormatPr baseColWidth="10" defaultColWidth="11.42578125" defaultRowHeight="15" x14ac:dyDescent="0.25"/>
  <cols>
    <col min="1" max="1" width="10.85546875" customWidth="1"/>
    <col min="2" max="2" width="8.7109375" bestFit="1" customWidth="1"/>
    <col min="3" max="3" width="19.140625" bestFit="1" customWidth="1"/>
    <col min="4" max="4" width="44.85546875" bestFit="1" customWidth="1"/>
    <col min="5" max="5" width="48.42578125" style="2" customWidth="1"/>
    <col min="6" max="6" width="14.140625" style="3" bestFit="1" customWidth="1"/>
    <col min="7" max="7" width="13.85546875" customWidth="1"/>
    <col min="8" max="8" width="14.85546875" bestFit="1" customWidth="1"/>
    <col min="9" max="9" width="11.7109375" bestFit="1" customWidth="1"/>
  </cols>
  <sheetData>
    <row r="1" spans="1:9" ht="19.5" customHeight="1" x14ac:dyDescent="0.25">
      <c r="A1" s="28" t="s">
        <v>7</v>
      </c>
      <c r="B1" s="28"/>
      <c r="C1" s="28"/>
      <c r="D1" s="28"/>
      <c r="E1" s="28"/>
      <c r="F1" s="28"/>
      <c r="G1" s="28"/>
      <c r="H1" s="28"/>
    </row>
    <row r="2" spans="1:9" ht="19.5" customHeight="1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9" ht="18" customHeight="1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9" x14ac:dyDescent="0.25">
      <c r="A4" s="29" t="s">
        <v>10</v>
      </c>
      <c r="B4" s="29"/>
      <c r="C4" s="29"/>
      <c r="D4" s="29"/>
      <c r="E4" s="29"/>
      <c r="F4" s="29"/>
      <c r="G4" s="29"/>
      <c r="H4" s="29"/>
    </row>
    <row r="5" spans="1:9" x14ac:dyDescent="0.25">
      <c r="A5" s="29" t="s">
        <v>11</v>
      </c>
      <c r="B5" s="29"/>
      <c r="C5" s="29"/>
      <c r="D5" s="29"/>
      <c r="E5" s="29"/>
      <c r="F5" s="29"/>
      <c r="G5" s="29"/>
      <c r="H5" s="29"/>
    </row>
    <row r="6" spans="1:9" x14ac:dyDescent="0.25">
      <c r="D6" t="s">
        <v>12</v>
      </c>
    </row>
    <row r="7" spans="1:9" s="9" customFormat="1" ht="12.75" x14ac:dyDescent="0.2">
      <c r="A7" s="4" t="s">
        <v>0</v>
      </c>
      <c r="B7" s="4" t="s">
        <v>1</v>
      </c>
      <c r="C7" s="4" t="s">
        <v>13</v>
      </c>
      <c r="D7" s="4" t="s">
        <v>2</v>
      </c>
      <c r="E7" s="4" t="s">
        <v>3</v>
      </c>
      <c r="F7" s="5" t="s">
        <v>4</v>
      </c>
      <c r="G7" s="7" t="s">
        <v>5</v>
      </c>
      <c r="H7" s="7" t="s">
        <v>6</v>
      </c>
      <c r="I7" s="1"/>
    </row>
    <row r="8" spans="1:9" ht="18" customHeight="1" x14ac:dyDescent="0.25">
      <c r="A8" s="19"/>
      <c r="B8" s="20"/>
      <c r="C8" s="21"/>
      <c r="D8" s="20"/>
      <c r="E8" s="14"/>
      <c r="F8" s="18"/>
      <c r="G8" s="12"/>
      <c r="H8" s="15">
        <f>+F8-G8</f>
        <v>0</v>
      </c>
    </row>
    <row r="9" spans="1:9" x14ac:dyDescent="0.25">
      <c r="A9" s="19">
        <v>45343</v>
      </c>
      <c r="B9" s="20"/>
      <c r="C9" s="20" t="s">
        <v>33</v>
      </c>
      <c r="D9" s="8" t="s">
        <v>39</v>
      </c>
      <c r="E9" s="14" t="s">
        <v>19</v>
      </c>
      <c r="F9" s="18">
        <v>675</v>
      </c>
      <c r="G9" s="12"/>
      <c r="H9" s="15">
        <f>+F9-G9+H8</f>
        <v>675</v>
      </c>
    </row>
    <row r="10" spans="1:9" x14ac:dyDescent="0.25">
      <c r="A10" s="19">
        <v>45343</v>
      </c>
      <c r="B10" s="20"/>
      <c r="C10" s="20" t="s">
        <v>34</v>
      </c>
      <c r="D10" s="8" t="s">
        <v>40</v>
      </c>
      <c r="E10" s="14" t="s">
        <v>41</v>
      </c>
      <c r="F10" s="18"/>
      <c r="G10" s="12">
        <v>5298</v>
      </c>
      <c r="H10" s="15">
        <f>+F10-G10</f>
        <v>-5298</v>
      </c>
    </row>
    <row r="11" spans="1:9" x14ac:dyDescent="0.25">
      <c r="A11" s="19">
        <v>45343</v>
      </c>
      <c r="B11" s="20"/>
      <c r="C11" s="20" t="s">
        <v>35</v>
      </c>
      <c r="D11" s="8" t="s">
        <v>40</v>
      </c>
      <c r="E11" s="14" t="s">
        <v>41</v>
      </c>
      <c r="F11" s="18"/>
      <c r="G11" s="12">
        <v>5298</v>
      </c>
      <c r="H11" s="15">
        <f t="shared" ref="H11:H20" si="0">+F11-G11+H10</f>
        <v>-10596</v>
      </c>
    </row>
    <row r="12" spans="1:9" x14ac:dyDescent="0.25">
      <c r="A12" s="19">
        <v>45343</v>
      </c>
      <c r="B12" s="8"/>
      <c r="C12" s="8" t="s">
        <v>36</v>
      </c>
      <c r="D12" s="8" t="s">
        <v>40</v>
      </c>
      <c r="E12" s="14" t="s">
        <v>41</v>
      </c>
      <c r="F12" s="18"/>
      <c r="G12" s="12">
        <v>675</v>
      </c>
      <c r="H12" s="15">
        <f t="shared" si="0"/>
        <v>-11271</v>
      </c>
    </row>
    <row r="13" spans="1:9" x14ac:dyDescent="0.25">
      <c r="A13" s="19">
        <v>45343</v>
      </c>
      <c r="B13" s="20"/>
      <c r="C13" s="20" t="s">
        <v>37</v>
      </c>
      <c r="D13" s="8" t="s">
        <v>40</v>
      </c>
      <c r="E13" s="14" t="s">
        <v>41</v>
      </c>
      <c r="F13" s="18"/>
      <c r="G13" s="12">
        <v>675</v>
      </c>
      <c r="H13" s="15">
        <f t="shared" si="0"/>
        <v>-11946</v>
      </c>
    </row>
    <row r="14" spans="1:9" x14ac:dyDescent="0.25">
      <c r="A14" s="19">
        <v>45351</v>
      </c>
      <c r="B14" s="20"/>
      <c r="C14" s="20" t="s">
        <v>38</v>
      </c>
      <c r="D14" s="8" t="s">
        <v>42</v>
      </c>
      <c r="E14" s="14" t="s">
        <v>43</v>
      </c>
      <c r="F14" s="18">
        <v>1091864.54</v>
      </c>
      <c r="G14" s="12"/>
      <c r="H14" s="15">
        <f t="shared" si="0"/>
        <v>1079918.54</v>
      </c>
    </row>
    <row r="15" spans="1:9" x14ac:dyDescent="0.25">
      <c r="A15" s="19">
        <v>45323</v>
      </c>
      <c r="B15" s="20"/>
      <c r="C15" s="20" t="s">
        <v>47</v>
      </c>
      <c r="D15" s="8" t="s">
        <v>45</v>
      </c>
      <c r="E15" s="14" t="s">
        <v>44</v>
      </c>
      <c r="F15" s="18"/>
      <c r="G15" s="12">
        <v>119.96</v>
      </c>
      <c r="H15" s="15">
        <f t="shared" si="0"/>
        <v>1079798.58</v>
      </c>
    </row>
    <row r="16" spans="1:9" x14ac:dyDescent="0.25">
      <c r="A16" s="19">
        <v>45343</v>
      </c>
      <c r="B16" s="20"/>
      <c r="C16" s="20" t="s">
        <v>48</v>
      </c>
      <c r="D16" s="8" t="s">
        <v>46</v>
      </c>
      <c r="E16" s="14" t="s">
        <v>44</v>
      </c>
      <c r="F16" s="18"/>
      <c r="G16" s="12">
        <v>7.95</v>
      </c>
      <c r="H16" s="15">
        <f t="shared" si="0"/>
        <v>1079790.6300000001</v>
      </c>
    </row>
    <row r="17" spans="1:8" x14ac:dyDescent="0.25">
      <c r="A17" s="19">
        <v>45343</v>
      </c>
      <c r="B17" s="20"/>
      <c r="C17" s="20" t="s">
        <v>49</v>
      </c>
      <c r="D17" s="8" t="s">
        <v>46</v>
      </c>
      <c r="E17" s="14" t="s">
        <v>44</v>
      </c>
      <c r="F17" s="18"/>
      <c r="G17" s="12">
        <v>7.95</v>
      </c>
      <c r="H17" s="15">
        <f t="shared" si="0"/>
        <v>1079782.6800000002</v>
      </c>
    </row>
    <row r="18" spans="1:8" x14ac:dyDescent="0.25">
      <c r="A18" s="19">
        <v>45343</v>
      </c>
      <c r="B18" s="20"/>
      <c r="C18" s="20" t="s">
        <v>50</v>
      </c>
      <c r="D18" s="8" t="s">
        <v>46</v>
      </c>
      <c r="E18" s="14" t="s">
        <v>44</v>
      </c>
      <c r="F18" s="18"/>
      <c r="G18" s="12">
        <v>1.01</v>
      </c>
      <c r="H18" s="15">
        <f t="shared" si="0"/>
        <v>1079781.6700000002</v>
      </c>
    </row>
    <row r="19" spans="1:8" x14ac:dyDescent="0.25">
      <c r="A19" s="19">
        <v>45343</v>
      </c>
      <c r="B19" s="20"/>
      <c r="C19" s="20" t="s">
        <v>51</v>
      </c>
      <c r="D19" s="8" t="s">
        <v>46</v>
      </c>
      <c r="E19" s="14" t="s">
        <v>44</v>
      </c>
      <c r="F19" s="18"/>
      <c r="G19" s="12">
        <v>1.01</v>
      </c>
      <c r="H19" s="15">
        <f t="shared" si="0"/>
        <v>1079780.6600000001</v>
      </c>
    </row>
    <row r="20" spans="1:8" x14ac:dyDescent="0.25">
      <c r="A20" s="19">
        <v>45350</v>
      </c>
      <c r="B20" s="20"/>
      <c r="C20" s="20" t="s">
        <v>20</v>
      </c>
      <c r="D20" s="8" t="s">
        <v>21</v>
      </c>
      <c r="E20" s="14" t="s">
        <v>44</v>
      </c>
      <c r="F20" s="18"/>
      <c r="G20" s="12">
        <v>175</v>
      </c>
      <c r="H20" s="15">
        <f t="shared" si="0"/>
        <v>1079605.6600000001</v>
      </c>
    </row>
  </sheetData>
  <sortState xmlns:xlrd2="http://schemas.microsoft.com/office/spreadsheetml/2017/richdata2" ref="A9:G15">
    <sortCondition ref="A9:A15"/>
  </sortState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8"/>
  <sheetViews>
    <sheetView tabSelected="1" zoomScaleNormal="100" workbookViewId="0">
      <pane xSplit="1" ySplit="7" topLeftCell="B53" activePane="bottomRight" state="frozen"/>
      <selection pane="topRight" activeCell="B1" sqref="B1"/>
      <selection pane="bottomLeft" activeCell="A9" sqref="A9"/>
      <selection pane="bottomRight" activeCell="H78" sqref="H78"/>
    </sheetView>
  </sheetViews>
  <sheetFormatPr baseColWidth="10" defaultColWidth="11.42578125" defaultRowHeight="15" x14ac:dyDescent="0.25"/>
  <cols>
    <col min="1" max="1" width="11.42578125" style="2"/>
    <col min="2" max="2" width="13" style="2" bestFit="1" customWidth="1"/>
    <col min="3" max="3" width="16.85546875" style="24" customWidth="1"/>
    <col min="4" max="4" width="45.140625" style="2" bestFit="1" customWidth="1"/>
    <col min="5" max="5" width="81" customWidth="1"/>
    <col min="6" max="7" width="14.140625" style="10" bestFit="1" customWidth="1"/>
    <col min="8" max="8" width="15.140625" style="10" bestFit="1" customWidth="1"/>
  </cols>
  <sheetData>
    <row r="1" spans="1:8" x14ac:dyDescent="0.25">
      <c r="A1" s="28" t="s">
        <v>7</v>
      </c>
      <c r="B1" s="28"/>
      <c r="C1" s="28"/>
      <c r="D1" s="28"/>
      <c r="E1" s="28"/>
      <c r="F1" s="28"/>
      <c r="G1" s="28"/>
      <c r="H1" s="28"/>
    </row>
    <row r="2" spans="1:8" x14ac:dyDescent="0.25">
      <c r="A2" s="28" t="s">
        <v>8</v>
      </c>
      <c r="B2" s="28"/>
      <c r="C2" s="28"/>
      <c r="D2" s="28"/>
      <c r="E2" s="28"/>
      <c r="F2" s="28"/>
      <c r="G2" s="28"/>
      <c r="H2" s="28"/>
    </row>
    <row r="3" spans="1:8" x14ac:dyDescent="0.25">
      <c r="A3" s="28" t="s">
        <v>9</v>
      </c>
      <c r="B3" s="28"/>
      <c r="C3" s="28"/>
      <c r="D3" s="28"/>
      <c r="E3" s="28"/>
      <c r="F3" s="28"/>
      <c r="G3" s="28"/>
      <c r="H3" s="28"/>
    </row>
    <row r="4" spans="1:8" x14ac:dyDescent="0.25">
      <c r="A4" s="29" t="s">
        <v>15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14</v>
      </c>
      <c r="B5" s="29"/>
      <c r="C5" s="29"/>
      <c r="D5" s="29"/>
      <c r="E5" s="29"/>
      <c r="F5" s="29"/>
      <c r="G5" s="29"/>
      <c r="H5" s="29"/>
    </row>
    <row r="6" spans="1:8" x14ac:dyDescent="0.25">
      <c r="A6" s="13"/>
      <c r="B6" s="13"/>
      <c r="C6" s="22"/>
      <c r="D6" s="13"/>
      <c r="E6" s="6"/>
      <c r="F6" s="11"/>
      <c r="G6" s="16"/>
      <c r="H6" s="16"/>
    </row>
    <row r="7" spans="1:8" x14ac:dyDescent="0.25">
      <c r="A7" s="26" t="s">
        <v>0</v>
      </c>
      <c r="B7" s="26" t="s">
        <v>1</v>
      </c>
      <c r="C7" s="23" t="s">
        <v>13</v>
      </c>
      <c r="D7" s="4" t="s">
        <v>2</v>
      </c>
      <c r="E7" s="4" t="s">
        <v>3</v>
      </c>
      <c r="F7" s="17" t="s">
        <v>4</v>
      </c>
      <c r="G7" s="17" t="s">
        <v>5</v>
      </c>
      <c r="H7" s="17" t="s">
        <v>6</v>
      </c>
    </row>
    <row r="8" spans="1:8" x14ac:dyDescent="0.25">
      <c r="A8" s="27"/>
      <c r="B8" s="25"/>
      <c r="C8" s="25"/>
      <c r="D8" s="8"/>
      <c r="E8" s="14"/>
      <c r="F8" s="18"/>
      <c r="G8" s="12"/>
      <c r="H8" s="15">
        <f>+F8-G8</f>
        <v>0</v>
      </c>
    </row>
    <row r="9" spans="1:8" x14ac:dyDescent="0.25">
      <c r="A9" s="27" t="s">
        <v>52</v>
      </c>
      <c r="B9" s="25"/>
      <c r="C9" s="25">
        <v>23137</v>
      </c>
      <c r="D9" s="8" t="s">
        <v>64</v>
      </c>
      <c r="E9" s="14" t="s">
        <v>65</v>
      </c>
      <c r="F9" s="18">
        <v>26420</v>
      </c>
      <c r="G9" s="12"/>
      <c r="H9" s="15">
        <f>+H8+F9-G9</f>
        <v>26420</v>
      </c>
    </row>
    <row r="10" spans="1:8" x14ac:dyDescent="0.25">
      <c r="A10" s="27" t="s">
        <v>52</v>
      </c>
      <c r="B10" s="25"/>
      <c r="C10" s="25">
        <v>23458</v>
      </c>
      <c r="D10" s="8" t="s">
        <v>66</v>
      </c>
      <c r="E10" s="14" t="s">
        <v>67</v>
      </c>
      <c r="F10" s="18">
        <v>96939.9</v>
      </c>
      <c r="G10" s="12"/>
      <c r="H10" s="15">
        <f t="shared" ref="H10" si="0">+H9+F10-G10</f>
        <v>123359.9</v>
      </c>
    </row>
    <row r="11" spans="1:8" x14ac:dyDescent="0.25">
      <c r="A11" s="27" t="s">
        <v>53</v>
      </c>
      <c r="B11" s="25"/>
      <c r="C11" s="25">
        <v>23484</v>
      </c>
      <c r="D11" s="8" t="s">
        <v>68</v>
      </c>
      <c r="E11" s="14" t="s">
        <v>69</v>
      </c>
      <c r="F11" s="18">
        <v>97258</v>
      </c>
      <c r="G11" s="12"/>
      <c r="H11" s="15">
        <f>+H10+F11-G11</f>
        <v>220617.9</v>
      </c>
    </row>
    <row r="12" spans="1:8" x14ac:dyDescent="0.25">
      <c r="A12" s="27" t="s">
        <v>53</v>
      </c>
      <c r="B12" s="25"/>
      <c r="C12" s="25">
        <v>23740</v>
      </c>
      <c r="D12" s="8" t="s">
        <v>18</v>
      </c>
      <c r="E12" s="14" t="s">
        <v>70</v>
      </c>
      <c r="F12" s="18">
        <v>35000000</v>
      </c>
      <c r="G12" s="12"/>
      <c r="H12" s="15">
        <f t="shared" ref="H12:H48" si="1">+H11+F12-G12</f>
        <v>35220617.899999999</v>
      </c>
    </row>
    <row r="13" spans="1:8" x14ac:dyDescent="0.25">
      <c r="A13" s="27" t="s">
        <v>54</v>
      </c>
      <c r="B13" s="25"/>
      <c r="C13" s="25">
        <v>23998</v>
      </c>
      <c r="D13" s="8" t="s">
        <v>32</v>
      </c>
      <c r="E13" s="14" t="s">
        <v>71</v>
      </c>
      <c r="F13" s="18">
        <v>103850</v>
      </c>
      <c r="G13" s="12"/>
      <c r="H13" s="15">
        <f t="shared" si="1"/>
        <v>35324467.899999999</v>
      </c>
    </row>
    <row r="14" spans="1:8" x14ac:dyDescent="0.25">
      <c r="A14" s="27" t="s">
        <v>55</v>
      </c>
      <c r="B14" s="25"/>
      <c r="C14" s="25">
        <v>24140</v>
      </c>
      <c r="D14" s="8" t="s">
        <v>72</v>
      </c>
      <c r="E14" s="14" t="s">
        <v>73</v>
      </c>
      <c r="F14" s="18">
        <v>1701</v>
      </c>
      <c r="G14" s="12"/>
      <c r="H14" s="15">
        <f t="shared" si="1"/>
        <v>35326168.899999999</v>
      </c>
    </row>
    <row r="15" spans="1:8" x14ac:dyDescent="0.25">
      <c r="A15" s="27">
        <v>45334</v>
      </c>
      <c r="B15" s="25"/>
      <c r="C15" s="25" t="s">
        <v>74</v>
      </c>
      <c r="D15" s="8" t="s">
        <v>75</v>
      </c>
      <c r="E15" s="14" t="s">
        <v>76</v>
      </c>
      <c r="F15" s="18"/>
      <c r="G15" s="12">
        <v>77603.5</v>
      </c>
      <c r="H15" s="15">
        <f t="shared" si="1"/>
        <v>35248565.399999999</v>
      </c>
    </row>
    <row r="16" spans="1:8" x14ac:dyDescent="0.25">
      <c r="A16" s="27">
        <v>45334</v>
      </c>
      <c r="B16" s="25"/>
      <c r="C16" s="25" t="s">
        <v>77</v>
      </c>
      <c r="D16" s="8" t="s">
        <v>78</v>
      </c>
      <c r="E16" s="14" t="s">
        <v>79</v>
      </c>
      <c r="F16" s="18"/>
      <c r="G16" s="12">
        <v>114233.86</v>
      </c>
      <c r="H16" s="15">
        <f t="shared" si="1"/>
        <v>35134331.539999999</v>
      </c>
    </row>
    <row r="17" spans="1:8" x14ac:dyDescent="0.25">
      <c r="A17" s="27">
        <v>45335</v>
      </c>
      <c r="B17" s="25"/>
      <c r="C17" s="25" t="s">
        <v>80</v>
      </c>
      <c r="D17" s="8" t="s">
        <v>81</v>
      </c>
      <c r="E17" s="14" t="s">
        <v>82</v>
      </c>
      <c r="F17" s="18"/>
      <c r="G17" s="12">
        <v>4800</v>
      </c>
      <c r="H17" s="15">
        <f t="shared" si="1"/>
        <v>35129531.539999999</v>
      </c>
    </row>
    <row r="18" spans="1:8" x14ac:dyDescent="0.25">
      <c r="A18" s="27" t="s">
        <v>56</v>
      </c>
      <c r="B18" s="25"/>
      <c r="C18" s="25">
        <v>338547256</v>
      </c>
      <c r="D18" s="8" t="s">
        <v>27</v>
      </c>
      <c r="E18" s="14" t="s">
        <v>19</v>
      </c>
      <c r="F18" s="18">
        <v>4140</v>
      </c>
      <c r="G18" s="12"/>
      <c r="H18" s="15">
        <f t="shared" si="1"/>
        <v>35133671.539999999</v>
      </c>
    </row>
    <row r="19" spans="1:8" x14ac:dyDescent="0.25">
      <c r="A19" s="27" t="s">
        <v>57</v>
      </c>
      <c r="B19" s="25"/>
      <c r="C19" s="25">
        <v>27248</v>
      </c>
      <c r="D19" s="8" t="s">
        <v>31</v>
      </c>
      <c r="E19" s="14" t="s">
        <v>83</v>
      </c>
      <c r="F19" s="18">
        <v>1203760</v>
      </c>
      <c r="G19" s="12"/>
      <c r="H19" s="15">
        <f t="shared" si="1"/>
        <v>36337431.539999999</v>
      </c>
    </row>
    <row r="20" spans="1:8" x14ac:dyDescent="0.25">
      <c r="A20" s="27">
        <v>45338</v>
      </c>
      <c r="B20" s="25"/>
      <c r="C20" s="25" t="s">
        <v>84</v>
      </c>
      <c r="D20" s="8" t="s">
        <v>26</v>
      </c>
      <c r="E20" s="14" t="s">
        <v>85</v>
      </c>
      <c r="F20" s="18"/>
      <c r="G20" s="12">
        <v>7063370.4800000004</v>
      </c>
      <c r="H20" s="15">
        <f t="shared" si="1"/>
        <v>29274061.059999999</v>
      </c>
    </row>
    <row r="21" spans="1:8" x14ac:dyDescent="0.25">
      <c r="A21" s="27">
        <v>45338</v>
      </c>
      <c r="B21" s="25"/>
      <c r="C21" s="25" t="s">
        <v>86</v>
      </c>
      <c r="D21" s="8" t="s">
        <v>87</v>
      </c>
      <c r="E21" s="14" t="s">
        <v>88</v>
      </c>
      <c r="F21" s="18"/>
      <c r="G21" s="12">
        <v>116063.26</v>
      </c>
      <c r="H21" s="15">
        <f t="shared" si="1"/>
        <v>29157997.799999997</v>
      </c>
    </row>
    <row r="22" spans="1:8" x14ac:dyDescent="0.25">
      <c r="A22" s="27" t="s">
        <v>58</v>
      </c>
      <c r="B22" s="25"/>
      <c r="C22" s="25">
        <v>28690</v>
      </c>
      <c r="D22" s="8" t="s">
        <v>18</v>
      </c>
      <c r="E22" s="14" t="s">
        <v>89</v>
      </c>
      <c r="F22" s="18">
        <v>3272230</v>
      </c>
      <c r="G22" s="12"/>
      <c r="H22" s="15">
        <f t="shared" si="1"/>
        <v>32430227.799999997</v>
      </c>
    </row>
    <row r="23" spans="1:8" x14ac:dyDescent="0.25">
      <c r="A23" s="27" t="s">
        <v>58</v>
      </c>
      <c r="B23" s="25"/>
      <c r="C23" s="25">
        <v>28692</v>
      </c>
      <c r="D23" s="8" t="s">
        <v>18</v>
      </c>
      <c r="E23" s="14" t="s">
        <v>90</v>
      </c>
      <c r="F23" s="18">
        <v>7304572.5</v>
      </c>
      <c r="G23" s="12"/>
      <c r="H23" s="15">
        <f t="shared" si="1"/>
        <v>39734800.299999997</v>
      </c>
    </row>
    <row r="24" spans="1:8" x14ac:dyDescent="0.25">
      <c r="A24" s="27">
        <v>45342</v>
      </c>
      <c r="B24" s="25"/>
      <c r="C24" s="25" t="s">
        <v>91</v>
      </c>
      <c r="D24" s="8" t="s">
        <v>87</v>
      </c>
      <c r="E24" s="14" t="s">
        <v>92</v>
      </c>
      <c r="F24" s="18"/>
      <c r="G24" s="12">
        <v>115875.64</v>
      </c>
      <c r="H24" s="15">
        <f t="shared" si="1"/>
        <v>39618924.659999996</v>
      </c>
    </row>
    <row r="25" spans="1:8" x14ac:dyDescent="0.25">
      <c r="A25" s="27">
        <v>45342</v>
      </c>
      <c r="B25" s="25"/>
      <c r="C25" s="25" t="s">
        <v>93</v>
      </c>
      <c r="D25" s="8" t="s">
        <v>75</v>
      </c>
      <c r="E25" s="14" t="s">
        <v>94</v>
      </c>
      <c r="F25" s="18"/>
      <c r="G25" s="12">
        <v>78428.509999999995</v>
      </c>
      <c r="H25" s="15">
        <f t="shared" si="1"/>
        <v>39540496.149999999</v>
      </c>
    </row>
    <row r="26" spans="1:8" x14ac:dyDescent="0.25">
      <c r="A26" s="27" t="s">
        <v>59</v>
      </c>
      <c r="B26" s="25"/>
      <c r="C26" s="25">
        <v>8400010435</v>
      </c>
      <c r="D26" s="8" t="s">
        <v>27</v>
      </c>
      <c r="E26" s="14" t="s">
        <v>19</v>
      </c>
      <c r="F26" s="18">
        <v>811</v>
      </c>
      <c r="G26" s="12"/>
      <c r="H26" s="15">
        <f t="shared" si="1"/>
        <v>39541307.149999999</v>
      </c>
    </row>
    <row r="27" spans="1:8" x14ac:dyDescent="0.25">
      <c r="A27" s="27" t="s">
        <v>59</v>
      </c>
      <c r="B27" s="25"/>
      <c r="C27" s="25" t="s">
        <v>95</v>
      </c>
      <c r="D27" s="8" t="s">
        <v>27</v>
      </c>
      <c r="E27" s="14" t="s">
        <v>19</v>
      </c>
      <c r="F27" s="18">
        <v>3152</v>
      </c>
      <c r="G27" s="12"/>
      <c r="H27" s="15">
        <f t="shared" si="1"/>
        <v>39544459.149999999</v>
      </c>
    </row>
    <row r="28" spans="1:8" x14ac:dyDescent="0.25">
      <c r="A28" s="27" t="s">
        <v>59</v>
      </c>
      <c r="B28" s="25"/>
      <c r="C28" s="25">
        <v>29254</v>
      </c>
      <c r="D28" s="8" t="s">
        <v>30</v>
      </c>
      <c r="E28" s="14" t="s">
        <v>96</v>
      </c>
      <c r="F28" s="18">
        <v>31879</v>
      </c>
      <c r="G28" s="12"/>
      <c r="H28" s="15">
        <f t="shared" si="1"/>
        <v>39576338.149999999</v>
      </c>
    </row>
    <row r="29" spans="1:8" x14ac:dyDescent="0.25">
      <c r="A29" s="27">
        <v>45344</v>
      </c>
      <c r="B29" s="25"/>
      <c r="C29" s="25" t="s">
        <v>97</v>
      </c>
      <c r="D29" s="8" t="s">
        <v>16</v>
      </c>
      <c r="E29" s="14" t="s">
        <v>98</v>
      </c>
      <c r="F29" s="18"/>
      <c r="G29" s="12">
        <v>3162503.22</v>
      </c>
      <c r="H29" s="15">
        <f t="shared" si="1"/>
        <v>36413834.93</v>
      </c>
    </row>
    <row r="30" spans="1:8" x14ac:dyDescent="0.25">
      <c r="A30" s="27">
        <v>45344</v>
      </c>
      <c r="B30" s="25"/>
      <c r="C30" s="25" t="s">
        <v>99</v>
      </c>
      <c r="D30" s="8" t="s">
        <v>23</v>
      </c>
      <c r="E30" s="14" t="s">
        <v>100</v>
      </c>
      <c r="F30" s="18"/>
      <c r="G30" s="12">
        <v>46156</v>
      </c>
      <c r="H30" s="15">
        <f t="shared" si="1"/>
        <v>36367678.93</v>
      </c>
    </row>
    <row r="31" spans="1:8" x14ac:dyDescent="0.25">
      <c r="A31" s="27">
        <v>45344</v>
      </c>
      <c r="B31" s="25"/>
      <c r="C31" s="25" t="s">
        <v>99</v>
      </c>
      <c r="D31" s="8" t="s">
        <v>24</v>
      </c>
      <c r="E31" s="14" t="s">
        <v>100</v>
      </c>
      <c r="F31" s="18"/>
      <c r="G31" s="12">
        <v>11539</v>
      </c>
      <c r="H31" s="15">
        <f t="shared" si="1"/>
        <v>36356139.93</v>
      </c>
    </row>
    <row r="32" spans="1:8" x14ac:dyDescent="0.25">
      <c r="A32" s="27">
        <v>45344</v>
      </c>
      <c r="B32" s="25"/>
      <c r="C32" s="25" t="s">
        <v>99</v>
      </c>
      <c r="D32" s="8" t="s">
        <v>25</v>
      </c>
      <c r="E32" s="14" t="s">
        <v>100</v>
      </c>
      <c r="F32" s="18"/>
      <c r="G32" s="12">
        <v>11539</v>
      </c>
      <c r="H32" s="15">
        <f t="shared" si="1"/>
        <v>36344600.93</v>
      </c>
    </row>
    <row r="33" spans="1:8" x14ac:dyDescent="0.25">
      <c r="A33" s="27">
        <v>45344</v>
      </c>
      <c r="B33" s="25"/>
      <c r="C33" s="25" t="s">
        <v>101</v>
      </c>
      <c r="D33" s="8" t="s">
        <v>102</v>
      </c>
      <c r="E33" s="14" t="s">
        <v>103</v>
      </c>
      <c r="F33" s="18"/>
      <c r="G33" s="12">
        <v>56640</v>
      </c>
      <c r="H33" s="15">
        <f t="shared" si="1"/>
        <v>36287960.93</v>
      </c>
    </row>
    <row r="34" spans="1:8" x14ac:dyDescent="0.25">
      <c r="A34" s="27">
        <v>45344</v>
      </c>
      <c r="B34" s="25"/>
      <c r="C34" s="25" t="s">
        <v>104</v>
      </c>
      <c r="D34" s="8" t="s">
        <v>17</v>
      </c>
      <c r="E34" s="14" t="s">
        <v>28</v>
      </c>
      <c r="F34" s="18"/>
      <c r="G34" s="12">
        <v>2003291.91</v>
      </c>
      <c r="H34" s="15">
        <f t="shared" si="1"/>
        <v>34284669.020000003</v>
      </c>
    </row>
    <row r="35" spans="1:8" x14ac:dyDescent="0.25">
      <c r="A35" s="27">
        <v>45344</v>
      </c>
      <c r="B35" s="25"/>
      <c r="C35" s="25" t="s">
        <v>105</v>
      </c>
      <c r="D35" s="8" t="s">
        <v>22</v>
      </c>
      <c r="E35" s="14" t="s">
        <v>29</v>
      </c>
      <c r="F35" s="18"/>
      <c r="G35" s="12">
        <v>364000</v>
      </c>
      <c r="H35" s="15">
        <f t="shared" si="1"/>
        <v>33920669.020000003</v>
      </c>
    </row>
    <row r="36" spans="1:8" x14ac:dyDescent="0.25">
      <c r="A36" s="27" t="s">
        <v>60</v>
      </c>
      <c r="B36" s="25"/>
      <c r="C36" s="25">
        <v>339921030</v>
      </c>
      <c r="D36" s="8" t="s">
        <v>27</v>
      </c>
      <c r="E36" s="14" t="s">
        <v>19</v>
      </c>
      <c r="F36" s="18">
        <v>675</v>
      </c>
      <c r="G36" s="12"/>
      <c r="H36" s="15">
        <f t="shared" si="1"/>
        <v>33921344.020000003</v>
      </c>
    </row>
    <row r="37" spans="1:8" x14ac:dyDescent="0.25">
      <c r="A37" s="27" t="s">
        <v>60</v>
      </c>
      <c r="B37" s="25"/>
      <c r="C37" s="25">
        <v>339921527</v>
      </c>
      <c r="D37" s="8" t="s">
        <v>27</v>
      </c>
      <c r="E37" s="14" t="s">
        <v>19</v>
      </c>
      <c r="F37" s="18">
        <v>675</v>
      </c>
      <c r="G37" s="12"/>
      <c r="H37" s="15">
        <f t="shared" si="1"/>
        <v>33922019.020000003</v>
      </c>
    </row>
    <row r="38" spans="1:8" x14ac:dyDescent="0.25">
      <c r="A38" s="27" t="s">
        <v>60</v>
      </c>
      <c r="B38" s="25"/>
      <c r="C38" s="25">
        <v>339921821</v>
      </c>
      <c r="D38" s="8" t="s">
        <v>27</v>
      </c>
      <c r="E38" s="14" t="s">
        <v>19</v>
      </c>
      <c r="F38" s="18">
        <v>5298</v>
      </c>
      <c r="G38" s="12"/>
      <c r="H38" s="15">
        <f t="shared" si="1"/>
        <v>33927317.020000003</v>
      </c>
    </row>
    <row r="39" spans="1:8" x14ac:dyDescent="0.25">
      <c r="A39" s="27" t="s">
        <v>60</v>
      </c>
      <c r="B39" s="25"/>
      <c r="C39" s="25">
        <v>339922741</v>
      </c>
      <c r="D39" s="8" t="s">
        <v>27</v>
      </c>
      <c r="E39" s="14" t="s">
        <v>19</v>
      </c>
      <c r="F39" s="18">
        <v>5298</v>
      </c>
      <c r="G39" s="12"/>
      <c r="H39" s="15">
        <f t="shared" si="1"/>
        <v>33932615.020000003</v>
      </c>
    </row>
    <row r="40" spans="1:8" x14ac:dyDescent="0.25">
      <c r="A40" s="27" t="s">
        <v>60</v>
      </c>
      <c r="B40" s="25"/>
      <c r="C40" s="25">
        <v>30447</v>
      </c>
      <c r="D40" s="8" t="s">
        <v>68</v>
      </c>
      <c r="E40" s="14" t="s">
        <v>106</v>
      </c>
      <c r="F40" s="18">
        <v>95164</v>
      </c>
      <c r="G40" s="12"/>
      <c r="H40" s="15">
        <f t="shared" si="1"/>
        <v>34027779.020000003</v>
      </c>
    </row>
    <row r="41" spans="1:8" x14ac:dyDescent="0.25">
      <c r="A41" s="27" t="s">
        <v>60</v>
      </c>
      <c r="B41" s="25"/>
      <c r="C41" s="25" t="s">
        <v>107</v>
      </c>
      <c r="D41" s="8" t="s">
        <v>27</v>
      </c>
      <c r="E41" s="14" t="s">
        <v>19</v>
      </c>
      <c r="F41" s="18">
        <v>1800000</v>
      </c>
      <c r="G41" s="12"/>
      <c r="H41" s="15">
        <f t="shared" si="1"/>
        <v>35827779.020000003</v>
      </c>
    </row>
    <row r="42" spans="1:8" x14ac:dyDescent="0.25">
      <c r="A42" s="27">
        <v>45348</v>
      </c>
      <c r="B42" s="25"/>
      <c r="C42" s="25" t="s">
        <v>108</v>
      </c>
      <c r="D42" s="8" t="s">
        <v>109</v>
      </c>
      <c r="E42" s="14" t="s">
        <v>110</v>
      </c>
      <c r="F42" s="18"/>
      <c r="G42" s="12">
        <v>116471.13</v>
      </c>
      <c r="H42" s="15">
        <f t="shared" si="1"/>
        <v>35711307.890000001</v>
      </c>
    </row>
    <row r="43" spans="1:8" x14ac:dyDescent="0.25">
      <c r="A43" s="27" t="s">
        <v>61</v>
      </c>
      <c r="B43" s="25"/>
      <c r="C43" s="25" t="s">
        <v>111</v>
      </c>
      <c r="D43" s="8" t="s">
        <v>27</v>
      </c>
      <c r="E43" s="14" t="s">
        <v>19</v>
      </c>
      <c r="F43" s="18">
        <v>3152</v>
      </c>
      <c r="G43" s="12"/>
      <c r="H43" s="15">
        <f t="shared" si="1"/>
        <v>35714459.890000001</v>
      </c>
    </row>
    <row r="44" spans="1:8" x14ac:dyDescent="0.25">
      <c r="A44" s="27" t="s">
        <v>62</v>
      </c>
      <c r="B44" s="25"/>
      <c r="C44" s="25">
        <v>32883</v>
      </c>
      <c r="D44" s="8" t="s">
        <v>112</v>
      </c>
      <c r="E44" s="14" t="s">
        <v>113</v>
      </c>
      <c r="F44" s="18">
        <v>2053</v>
      </c>
      <c r="G44" s="12"/>
      <c r="H44" s="15">
        <f t="shared" si="1"/>
        <v>35716512.890000001</v>
      </c>
    </row>
    <row r="45" spans="1:8" x14ac:dyDescent="0.25">
      <c r="A45" s="27" t="s">
        <v>63</v>
      </c>
      <c r="B45" s="25"/>
      <c r="C45" s="25">
        <v>33230</v>
      </c>
      <c r="D45" s="8" t="s">
        <v>64</v>
      </c>
      <c r="E45" s="14" t="s">
        <v>19</v>
      </c>
      <c r="F45" s="18">
        <v>26420</v>
      </c>
      <c r="G45" s="12"/>
      <c r="H45" s="15">
        <f t="shared" si="1"/>
        <v>35742932.890000001</v>
      </c>
    </row>
    <row r="46" spans="1:8" x14ac:dyDescent="0.25">
      <c r="A46" s="27" t="s">
        <v>63</v>
      </c>
      <c r="B46" s="25"/>
      <c r="C46" s="25" t="s">
        <v>114</v>
      </c>
      <c r="D46" s="8" t="s">
        <v>27</v>
      </c>
      <c r="E46" s="14" t="s">
        <v>19</v>
      </c>
      <c r="F46" s="18">
        <v>155395</v>
      </c>
      <c r="G46" s="12"/>
      <c r="H46" s="15">
        <f t="shared" si="1"/>
        <v>35898327.890000001</v>
      </c>
    </row>
    <row r="47" spans="1:8" x14ac:dyDescent="0.25">
      <c r="A47" s="27" t="s">
        <v>63</v>
      </c>
      <c r="B47" s="25"/>
      <c r="C47" s="25" t="s">
        <v>115</v>
      </c>
      <c r="D47" s="8" t="s">
        <v>27</v>
      </c>
      <c r="E47" s="14" t="s">
        <v>19</v>
      </c>
      <c r="F47" s="18">
        <v>76594.37</v>
      </c>
      <c r="G47" s="12"/>
      <c r="H47" s="15">
        <f t="shared" si="1"/>
        <v>35974922.259999998</v>
      </c>
    </row>
    <row r="48" spans="1:8" x14ac:dyDescent="0.25">
      <c r="A48" s="27" t="s">
        <v>63</v>
      </c>
      <c r="B48" s="25"/>
      <c r="C48" s="25" t="s">
        <v>116</v>
      </c>
      <c r="D48" s="8" t="s">
        <v>27</v>
      </c>
      <c r="E48" s="14" t="s">
        <v>19</v>
      </c>
      <c r="F48" s="18">
        <v>38984.629999999997</v>
      </c>
      <c r="G48" s="12"/>
      <c r="H48" s="15">
        <f t="shared" si="1"/>
        <v>36013906.890000001</v>
      </c>
    </row>
    <row r="49" spans="1:8" x14ac:dyDescent="0.25">
      <c r="A49" s="28" t="s">
        <v>7</v>
      </c>
      <c r="B49" s="28"/>
      <c r="C49" s="28"/>
      <c r="D49" s="28"/>
      <c r="E49" s="28"/>
      <c r="F49" s="28"/>
      <c r="G49" s="28"/>
      <c r="H49" s="28"/>
    </row>
    <row r="50" spans="1:8" x14ac:dyDescent="0.25">
      <c r="A50" s="28" t="s">
        <v>8</v>
      </c>
      <c r="B50" s="28"/>
      <c r="C50" s="28"/>
      <c r="D50" s="28"/>
      <c r="E50" s="28"/>
      <c r="F50" s="28"/>
      <c r="G50" s="28"/>
      <c r="H50" s="28"/>
    </row>
    <row r="51" spans="1:8" x14ac:dyDescent="0.25">
      <c r="A51" s="28" t="s">
        <v>9</v>
      </c>
      <c r="B51" s="28"/>
      <c r="C51" s="28"/>
      <c r="D51" s="28"/>
      <c r="E51" s="28"/>
      <c r="F51" s="28"/>
      <c r="G51" s="28"/>
      <c r="H51" s="28"/>
    </row>
    <row r="52" spans="1:8" x14ac:dyDescent="0.25">
      <c r="A52" s="29" t="s">
        <v>10</v>
      </c>
      <c r="B52" s="29"/>
      <c r="C52" s="29"/>
      <c r="D52" s="29"/>
      <c r="E52" s="29"/>
      <c r="F52" s="29"/>
      <c r="G52" s="29"/>
      <c r="H52" s="29"/>
    </row>
    <row r="53" spans="1:8" x14ac:dyDescent="0.25">
      <c r="A53" s="29" t="s">
        <v>11</v>
      </c>
      <c r="B53" s="29"/>
      <c r="C53" s="29"/>
      <c r="D53" s="29"/>
      <c r="E53" s="29"/>
      <c r="F53" s="29"/>
      <c r="G53" s="29"/>
      <c r="H53" s="29"/>
    </row>
    <row r="54" spans="1:8" x14ac:dyDescent="0.25">
      <c r="A54"/>
      <c r="B54"/>
      <c r="C54"/>
      <c r="D54" t="s">
        <v>12</v>
      </c>
      <c r="E54" s="2"/>
      <c r="F54" s="3"/>
      <c r="G54"/>
      <c r="H54"/>
    </row>
    <row r="55" spans="1:8" x14ac:dyDescent="0.25">
      <c r="A55" s="4" t="s">
        <v>0</v>
      </c>
      <c r="B55" s="4" t="s">
        <v>1</v>
      </c>
      <c r="C55" s="4" t="s">
        <v>13</v>
      </c>
      <c r="D55" s="4" t="s">
        <v>2</v>
      </c>
      <c r="E55" s="4" t="s">
        <v>3</v>
      </c>
      <c r="F55" s="5" t="s">
        <v>4</v>
      </c>
      <c r="G55" s="7" t="s">
        <v>5</v>
      </c>
      <c r="H55" s="7" t="s">
        <v>6</v>
      </c>
    </row>
    <row r="56" spans="1:8" x14ac:dyDescent="0.25">
      <c r="A56" s="19"/>
      <c r="B56" s="20"/>
      <c r="C56" s="21"/>
      <c r="D56" s="20"/>
      <c r="E56" s="14"/>
      <c r="F56" s="18"/>
      <c r="G56" s="12"/>
      <c r="H56" s="15">
        <f>+F56-G56</f>
        <v>0</v>
      </c>
    </row>
    <row r="57" spans="1:8" x14ac:dyDescent="0.25">
      <c r="A57" s="19">
        <v>45343</v>
      </c>
      <c r="B57" s="20"/>
      <c r="C57" s="20" t="s">
        <v>33</v>
      </c>
      <c r="D57" s="8" t="s">
        <v>39</v>
      </c>
      <c r="E57" s="14" t="s">
        <v>19</v>
      </c>
      <c r="F57" s="18">
        <v>675</v>
      </c>
      <c r="G57" s="12"/>
      <c r="H57" s="15">
        <f>+F57-G57+H56</f>
        <v>675</v>
      </c>
    </row>
    <row r="58" spans="1:8" x14ac:dyDescent="0.25">
      <c r="A58" s="19">
        <v>45343</v>
      </c>
      <c r="B58" s="20"/>
      <c r="C58" s="20" t="s">
        <v>34</v>
      </c>
      <c r="D58" s="8" t="s">
        <v>40</v>
      </c>
      <c r="E58" s="14" t="s">
        <v>41</v>
      </c>
      <c r="F58" s="18"/>
      <c r="G58" s="12">
        <v>5298</v>
      </c>
      <c r="H58" s="15">
        <f>+F58-G58</f>
        <v>-5298</v>
      </c>
    </row>
    <row r="59" spans="1:8" x14ac:dyDescent="0.25">
      <c r="A59" s="19">
        <v>45343</v>
      </c>
      <c r="B59" s="20"/>
      <c r="C59" s="20" t="s">
        <v>35</v>
      </c>
      <c r="D59" s="8" t="s">
        <v>40</v>
      </c>
      <c r="E59" s="14" t="s">
        <v>41</v>
      </c>
      <c r="F59" s="18"/>
      <c r="G59" s="12">
        <v>5298</v>
      </c>
      <c r="H59" s="15">
        <f t="shared" ref="H59:H68" si="2">+F59-G59+H58</f>
        <v>-10596</v>
      </c>
    </row>
    <row r="60" spans="1:8" x14ac:dyDescent="0.25">
      <c r="A60" s="19">
        <v>45343</v>
      </c>
      <c r="B60" s="8"/>
      <c r="C60" s="8" t="s">
        <v>36</v>
      </c>
      <c r="D60" s="8" t="s">
        <v>40</v>
      </c>
      <c r="E60" s="14" t="s">
        <v>41</v>
      </c>
      <c r="F60" s="18"/>
      <c r="G60" s="12">
        <v>675</v>
      </c>
      <c r="H60" s="15">
        <f t="shared" si="2"/>
        <v>-11271</v>
      </c>
    </row>
    <row r="61" spans="1:8" x14ac:dyDescent="0.25">
      <c r="A61" s="19">
        <v>45343</v>
      </c>
      <c r="B61" s="20"/>
      <c r="C61" s="20" t="s">
        <v>37</v>
      </c>
      <c r="D61" s="8" t="s">
        <v>40</v>
      </c>
      <c r="E61" s="14" t="s">
        <v>41</v>
      </c>
      <c r="F61" s="18"/>
      <c r="G61" s="12">
        <v>675</v>
      </c>
      <c r="H61" s="15">
        <f t="shared" si="2"/>
        <v>-11946</v>
      </c>
    </row>
    <row r="62" spans="1:8" x14ac:dyDescent="0.25">
      <c r="A62" s="19">
        <v>45351</v>
      </c>
      <c r="B62" s="20"/>
      <c r="C62" s="20" t="s">
        <v>38</v>
      </c>
      <c r="D62" s="8" t="s">
        <v>42</v>
      </c>
      <c r="E62" s="14" t="s">
        <v>43</v>
      </c>
      <c r="F62" s="18">
        <v>1091864.54</v>
      </c>
      <c r="G62" s="12"/>
      <c r="H62" s="15">
        <f t="shared" si="2"/>
        <v>1079918.54</v>
      </c>
    </row>
    <row r="63" spans="1:8" x14ac:dyDescent="0.25">
      <c r="A63" s="19">
        <v>45323</v>
      </c>
      <c r="B63" s="20"/>
      <c r="C63" s="20" t="s">
        <v>47</v>
      </c>
      <c r="D63" s="8" t="s">
        <v>45</v>
      </c>
      <c r="E63" s="14" t="s">
        <v>44</v>
      </c>
      <c r="F63" s="18"/>
      <c r="G63" s="12">
        <v>119.96</v>
      </c>
      <c r="H63" s="15">
        <f t="shared" si="2"/>
        <v>1079798.58</v>
      </c>
    </row>
    <row r="64" spans="1:8" x14ac:dyDescent="0.25">
      <c r="A64" s="19">
        <v>45343</v>
      </c>
      <c r="B64" s="20"/>
      <c r="C64" s="20" t="s">
        <v>48</v>
      </c>
      <c r="D64" s="8" t="s">
        <v>46</v>
      </c>
      <c r="E64" s="14" t="s">
        <v>44</v>
      </c>
      <c r="F64" s="18"/>
      <c r="G64" s="12">
        <v>7.95</v>
      </c>
      <c r="H64" s="15">
        <f t="shared" si="2"/>
        <v>1079790.6300000001</v>
      </c>
    </row>
    <row r="65" spans="1:8" x14ac:dyDescent="0.25">
      <c r="A65" s="19">
        <v>45343</v>
      </c>
      <c r="B65" s="20"/>
      <c r="C65" s="20" t="s">
        <v>49</v>
      </c>
      <c r="D65" s="8" t="s">
        <v>46</v>
      </c>
      <c r="E65" s="14" t="s">
        <v>44</v>
      </c>
      <c r="F65" s="18"/>
      <c r="G65" s="12">
        <v>7.95</v>
      </c>
      <c r="H65" s="15">
        <f t="shared" si="2"/>
        <v>1079782.6800000002</v>
      </c>
    </row>
    <row r="66" spans="1:8" x14ac:dyDescent="0.25">
      <c r="A66" s="19">
        <v>45343</v>
      </c>
      <c r="B66" s="20"/>
      <c r="C66" s="20" t="s">
        <v>50</v>
      </c>
      <c r="D66" s="8" t="s">
        <v>46</v>
      </c>
      <c r="E66" s="14" t="s">
        <v>44</v>
      </c>
      <c r="F66" s="18"/>
      <c r="G66" s="12">
        <v>1.01</v>
      </c>
      <c r="H66" s="15">
        <f t="shared" si="2"/>
        <v>1079781.6700000002</v>
      </c>
    </row>
    <row r="67" spans="1:8" x14ac:dyDescent="0.25">
      <c r="A67" s="19">
        <v>45343</v>
      </c>
      <c r="B67" s="20"/>
      <c r="C67" s="20" t="s">
        <v>51</v>
      </c>
      <c r="D67" s="8" t="s">
        <v>46</v>
      </c>
      <c r="E67" s="14" t="s">
        <v>44</v>
      </c>
      <c r="F67" s="18"/>
      <c r="G67" s="12">
        <v>1.01</v>
      </c>
      <c r="H67" s="15">
        <f t="shared" si="2"/>
        <v>1079780.6600000001</v>
      </c>
    </row>
    <row r="68" spans="1:8" x14ac:dyDescent="0.25">
      <c r="A68" s="19">
        <v>45350</v>
      </c>
      <c r="B68" s="20"/>
      <c r="C68" s="20" t="s">
        <v>20</v>
      </c>
      <c r="D68" s="8" t="s">
        <v>21</v>
      </c>
      <c r="E68" s="14" t="s">
        <v>44</v>
      </c>
      <c r="F68" s="18"/>
      <c r="G68" s="12">
        <v>175</v>
      </c>
      <c r="H68" s="15">
        <f t="shared" si="2"/>
        <v>1079605.6600000001</v>
      </c>
    </row>
  </sheetData>
  <sortState xmlns:xlrd2="http://schemas.microsoft.com/office/spreadsheetml/2017/richdata2" ref="A9:G134">
    <sortCondition ref="A9:A134"/>
  </sortState>
  <mergeCells count="10">
    <mergeCell ref="A49:H49"/>
    <mergeCell ref="A50:H50"/>
    <mergeCell ref="A51:H51"/>
    <mergeCell ref="A52:H52"/>
    <mergeCell ref="A53:H53"/>
    <mergeCell ref="A1:H1"/>
    <mergeCell ref="A2:H2"/>
    <mergeCell ref="A3:H3"/>
    <mergeCell ref="A4:H4"/>
    <mergeCell ref="A5:H5"/>
  </mergeCells>
  <pageMargins left="0.7" right="0.7" top="0.75" bottom="0.75" header="0.3" footer="0.3"/>
  <pageSetup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1150-3</vt:lpstr>
      <vt:lpstr># 9995093000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2024-03-11T22:25:08Z</cp:lastPrinted>
  <dcterms:created xsi:type="dcterms:W3CDTF">2019-10-02T17:11:17Z</dcterms:created>
  <dcterms:modified xsi:type="dcterms:W3CDTF">2024-03-11T22:25:20Z</dcterms:modified>
</cp:coreProperties>
</file>