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13_ncr:1_{A995FE74-85DA-4F79-AA36-5194CCEF5C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150-3" sheetId="1" r:id="rId1"/>
    <sheet name="# 9995093000 " sheetId="4" r:id="rId2"/>
  </sheets>
  <definedNames>
    <definedName name="_xlnm._FilterDatabase" localSheetId="1" hidden="1">'# 9995093000 '!$A$8:$G$48</definedName>
    <definedName name="_xlnm._FilterDatabase" localSheetId="0" hidden="1">'1150-3'!$A$9:$G$16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4" i="4" l="1"/>
  <c r="H105" i="4" s="1"/>
  <c r="H106" i="4" s="1"/>
  <c r="H107" i="4" s="1"/>
  <c r="H108" i="4" s="1"/>
  <c r="H109" i="4" s="1"/>
  <c r="H110" i="4" s="1"/>
  <c r="H111" i="4" s="1"/>
  <c r="H8" i="1"/>
  <c r="H8" i="4" l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l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" i="1"/>
  <c r="H10" i="1" s="1"/>
  <c r="H11" i="1" s="1"/>
  <c r="H12" i="1" s="1"/>
  <c r="H13" i="1" s="1"/>
  <c r="H14" i="1" s="1"/>
  <c r="H15" i="1" s="1"/>
</calcChain>
</file>

<file path=xl/sharedStrings.xml><?xml version="1.0" encoding="utf-8"?>
<sst xmlns="http://schemas.openxmlformats.org/spreadsheetml/2006/main" count="322" uniqueCount="153">
  <si>
    <t>FECHA</t>
  </si>
  <si>
    <t>CK NO.</t>
  </si>
  <si>
    <t>BENEFICIARIO</t>
  </si>
  <si>
    <t>CONCEPTO</t>
  </si>
  <si>
    <t>DR</t>
  </si>
  <si>
    <t>CR</t>
  </si>
  <si>
    <t>BALANCE</t>
  </si>
  <si>
    <t>CORPORACION DE ACUEDUCTO Y ALCANTARILLADO DE BOCA CHICA</t>
  </si>
  <si>
    <t>CORAABO</t>
  </si>
  <si>
    <t>CONTROL DE CHEQUES</t>
  </si>
  <si>
    <t>BANCO DE RESERVAS</t>
  </si>
  <si>
    <t>CTA # 231-001150-3</t>
  </si>
  <si>
    <t xml:space="preserve">  </t>
  </si>
  <si>
    <t>NO. TRANSACION</t>
  </si>
  <si>
    <t>9990002</t>
  </si>
  <si>
    <t>COMISIÓN MANEJO DE CUENTA</t>
  </si>
  <si>
    <t xml:space="preserve">CTA # 9995093000 </t>
  </si>
  <si>
    <t>BANCO: TESORERIA NACIONAL</t>
  </si>
  <si>
    <t>TRASFERENCIA</t>
  </si>
  <si>
    <t>Transferencia automatica Recibida</t>
  </si>
  <si>
    <t>ALTICE DOMINICANA</t>
  </si>
  <si>
    <t>COMPAÑÍA DOMINICANA DE TELEFONOS C POR A</t>
  </si>
  <si>
    <t>NOMINA PERSONAL MILITAR</t>
  </si>
  <si>
    <t>BR-GERENCIA CONTROL PAGOS</t>
  </si>
  <si>
    <t>ELIN RAMIREZ SANTANA</t>
  </si>
  <si>
    <t>NOMINA FONDO 100 SUELDOS</t>
  </si>
  <si>
    <t>NOMINA FONDO 9995 SUELDOS</t>
  </si>
  <si>
    <t>GLENIS RODRIGUEZ BATISTA</t>
  </si>
  <si>
    <t>INGRESOS POR DEDUCCION RECIBIDAS</t>
  </si>
  <si>
    <t>CAUCEDO TRUCK PARTS</t>
  </si>
  <si>
    <t>ENEMENCIA VICTORINO</t>
  </si>
  <si>
    <t>EDEESTE</t>
  </si>
  <si>
    <t>NOMINA PERSONAL MILITAR OCTUBRE 2022</t>
  </si>
  <si>
    <t>NOMINA FONDO 9995 MES DE OCTUBRE 2022</t>
  </si>
  <si>
    <t>DEPOSITO- PAGO MES DE NOV. LEONARDO</t>
  </si>
  <si>
    <t>CARGOS BANCARIOS</t>
  </si>
  <si>
    <t>221124005800090051</t>
  </si>
  <si>
    <t>4524001300039</t>
  </si>
  <si>
    <t>4524000032748</t>
  </si>
  <si>
    <t>12909</t>
  </si>
  <si>
    <t>928550511786</t>
  </si>
  <si>
    <t>28550511786</t>
  </si>
  <si>
    <t>IMP. 0.15-000012909</t>
  </si>
  <si>
    <t>CK PAGADO EN CAJA</t>
  </si>
  <si>
    <t>COBRO IMP DGII 0.15%_TRANS TUB</t>
  </si>
  <si>
    <t>TRANSFERENCIA A COLECTOR CONTRIBUCIONES A</t>
  </si>
  <si>
    <t>TRASNFERENCIA</t>
  </si>
  <si>
    <t>TRANSFERENCIA CORRIENTE PARA PAGO DE SUELDOS</t>
  </si>
  <si>
    <t>LB-792</t>
  </si>
  <si>
    <t>PAGO PERSONAL FIJO TEMPORAL DE CARRERA ADM. SEPTIEMBRE 2022</t>
  </si>
  <si>
    <t>452810130040</t>
  </si>
  <si>
    <t>08/11/2022</t>
  </si>
  <si>
    <t xml:space="preserve">TRANSFERENCIA DE CAPITAL PARA PROYECTO </t>
  </si>
  <si>
    <t>TRANSFERENCIA DE CAPITAL PARA PROYECTO</t>
  </si>
  <si>
    <t>LB-754</t>
  </si>
  <si>
    <t>PLANETA ELECTRICO SRL</t>
  </si>
  <si>
    <t>ADQUISICION DE CABLES Y SUMINISTRO DE POZO BRUJUELAS CASUI</t>
  </si>
  <si>
    <t>LB-760</t>
  </si>
  <si>
    <t>TECNI-ELECTRIC S R L.</t>
  </si>
  <si>
    <t>ADQUISICION DE DISPOSITIVOS ELECTRICOS DE ARRANQUE</t>
  </si>
  <si>
    <t>LB-746</t>
  </si>
  <si>
    <t>SUPPLYSERVICES E&amp;H SRL</t>
  </si>
  <si>
    <t>MANTENIMIENTO Y REPARACION DE EQUIPOS DE TRANSPORTACION</t>
  </si>
  <si>
    <t>LB-795</t>
  </si>
  <si>
    <t>TAVERAS COMPUTER SYSTEM SRL.</t>
  </si>
  <si>
    <t>ADQUISICION DE MATERIALES DE OFICINA DE LA INSTITUCION CORAABO</t>
  </si>
  <si>
    <t>LB-796</t>
  </si>
  <si>
    <t>OFISOL SUMINISTROS Y SERVICIOS EIRL</t>
  </si>
  <si>
    <t>ADQUISICION DE CAFÉ, AZUCAR Y VASOS DESECHABLE</t>
  </si>
  <si>
    <t>11/11/2022</t>
  </si>
  <si>
    <t>TRANSFERENCIA CORRIENTE PARA PAGO DE NOMINA</t>
  </si>
  <si>
    <t>TRANSFERENCIA CORRIENTE PARA PAGO DEL SERVICIO DE ENERGÍA</t>
  </si>
  <si>
    <t>LB-757</t>
  </si>
  <si>
    <t>CORAMCA SRL</t>
  </si>
  <si>
    <t>MATERIALES DE PLOMERIA PARA LA INSTITUCION</t>
  </si>
  <si>
    <t>LB-773</t>
  </si>
  <si>
    <t>GARCIA Y LLERANDI SAS</t>
  </si>
  <si>
    <t>ADQUISICION DE PIEZAS ESPECIALES PARA INYECCION DE POZO No.7 CATALINA</t>
  </si>
  <si>
    <t>LB-775</t>
  </si>
  <si>
    <t>MAET INNOVATION TEAN, SRL</t>
  </si>
  <si>
    <t>ADQUISICION DE PANEL ELECTRICO PARA SER USADO EN MOTOR EJE HUECO POZO No.3 DE LA JOYITA</t>
  </si>
  <si>
    <t>LB-788</t>
  </si>
  <si>
    <t>ADQUISICION DE MARTILLO PARA COMPRESOR DE AIRE PARA LÑA BRIGADA DE AVERIA</t>
  </si>
  <si>
    <t>LB-785</t>
  </si>
  <si>
    <t>ADQUISICION DE FILTRO Y ACEITE PARA CAMION KIA DE LA INSTITUCION</t>
  </si>
  <si>
    <t>LB-810</t>
  </si>
  <si>
    <t>ADQUISICION DE ACEITE Y LIQUIDO DE FRENOS PARA VEHICULOS DE LA INSTITUCION</t>
  </si>
  <si>
    <t>LB-794</t>
  </si>
  <si>
    <t>PAGO DE ENERGIA ELECTRICA DE LA INSTITUCION</t>
  </si>
  <si>
    <t>LB-797</t>
  </si>
  <si>
    <t>PLUYER, SRL</t>
  </si>
  <si>
    <t>SERVICIOS DE ALMUERZOS PARA EL PERSONAL DE OPERACIONES Y MILITAR DEL 14 AGOSTO AL 12 OCTUBRE 2022</t>
  </si>
  <si>
    <t>LB-798</t>
  </si>
  <si>
    <t>FLOW, SRL</t>
  </si>
  <si>
    <t>ADQUISICION DE SILLAS Y ESCRITORIOS PARA ANTE DESPACHO Y RRHH</t>
  </si>
  <si>
    <t>LB-809</t>
  </si>
  <si>
    <t>ADQUISICION DE VALVULA DE COMPUERTAS Y TIPO MARIPOSA PARA REPARACION</t>
  </si>
  <si>
    <t>LB-806</t>
  </si>
  <si>
    <t>GENIUS PRINT GRAPHIC SRL</t>
  </si>
  <si>
    <t>SERVICIOS DE IMPRESIÓN DE LETREROS EN ACRILICOS, CINTA REFLECTIVAS PARA LOS CAMPOS DE POZOS</t>
  </si>
  <si>
    <t>LB-830</t>
  </si>
  <si>
    <t>Juan Antonio Medina Valenzuela</t>
  </si>
  <si>
    <t>PAGO DE VIATICOS ACTIVIDAD STO. DGO.</t>
  </si>
  <si>
    <t>LB-832</t>
  </si>
  <si>
    <t>FELIX DE LA CRUZ DE LEON</t>
  </si>
  <si>
    <t>JUAN FRANCISCO MATOS JIMENEZ</t>
  </si>
  <si>
    <t>ARMANDO CABRERA</t>
  </si>
  <si>
    <t>ANGEL MANUEL BETANCES SANTANA</t>
  </si>
  <si>
    <t>CARLOS MIGUEL CELEDONIO GUZMAN</t>
  </si>
  <si>
    <t>JHOMARY SORIANO CASTRO</t>
  </si>
  <si>
    <t>DENISSE LARA JIMENEZ</t>
  </si>
  <si>
    <t>452400430007</t>
  </si>
  <si>
    <t>TRANSFERENCIA DE CAPITAL PARA PROYECTOS</t>
  </si>
  <si>
    <t>LB-813</t>
  </si>
  <si>
    <t>SERVICIOS TELEFONICOS OCTUBRE 2022</t>
  </si>
  <si>
    <t>LB-815</t>
  </si>
  <si>
    <t>LB-818</t>
  </si>
  <si>
    <t>MANTENIMIENTO Y REPARACION DE VEHICULO DE LA INSTITUCION</t>
  </si>
  <si>
    <t>LB-821</t>
  </si>
  <si>
    <t>LA ANTILLANA COMERCIAL</t>
  </si>
  <si>
    <t>MANTENIMIENTO DE CAMION HIDRO SUCCIONADOR</t>
  </si>
  <si>
    <t>22/11/2022</t>
  </si>
  <si>
    <t>452810140054</t>
  </si>
  <si>
    <t>452810140050</t>
  </si>
  <si>
    <t>452810090039</t>
  </si>
  <si>
    <t>452400430027</t>
  </si>
  <si>
    <t>LB-845</t>
  </si>
  <si>
    <t>PEDRO MARIA GARCIA ALMANZAR</t>
  </si>
  <si>
    <t>PRESTACIONES INDEMNIZACION EX-EMPLEADOS</t>
  </si>
  <si>
    <t>RODOLFO RINCON</t>
  </si>
  <si>
    <t>PABLO CASTRO BAEZ</t>
  </si>
  <si>
    <t>BARTOLOME BARREIRO GONZALEZ</t>
  </si>
  <si>
    <t>RANDY AMAURIS GUZMAN SANCHEZ</t>
  </si>
  <si>
    <t>LB-847</t>
  </si>
  <si>
    <t>PRESTACIONES VACACIONES NO PAGADAS EX-EMPLEADOS</t>
  </si>
  <si>
    <t>BRAYAN RODRIGUEZ ALCANTARA</t>
  </si>
  <si>
    <t>JOSE EDUARDO RODRIGUEZ VASQUEZ</t>
  </si>
  <si>
    <t>LB-928</t>
  </si>
  <si>
    <t>EDWIN WILLIAN REYES BAUTISTA</t>
  </si>
  <si>
    <t>MOISES FRANCO</t>
  </si>
  <si>
    <t>MIGUEL RAMON MENDEZ MATOS</t>
  </si>
  <si>
    <t>ALBERTO DOMINIQUE</t>
  </si>
  <si>
    <t>NORMA GARCIA REYES</t>
  </si>
  <si>
    <t>JEISON SANCHEZ</t>
  </si>
  <si>
    <t>LUIGI LISSANDRO CANTURRIANO</t>
  </si>
  <si>
    <t>LB-930</t>
  </si>
  <si>
    <t>NICOLE ALICIA SOLANO BRITO</t>
  </si>
  <si>
    <t>FRANCISCO ALBERTO RINCON BAUTISTA</t>
  </si>
  <si>
    <t>24/11/2022</t>
  </si>
  <si>
    <t>LB-985</t>
  </si>
  <si>
    <t>NOMINA FONDO 100 MES DE NIVIEMBRE 2022</t>
  </si>
  <si>
    <t>LB-1005</t>
  </si>
  <si>
    <t>LB-987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</si>
</sst>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distributed"/>
    </xf>
    <xf numFmtId="9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14" fontId="0" fillId="0" borderId="1" xfId="0" applyNumberFormat="1" applyBorder="1"/>
    <xf numFmtId="43" fontId="0" fillId="0" borderId="0" xfId="1" applyFont="1"/>
    <xf numFmtId="43" fontId="1" fillId="0" borderId="0" xfId="1" applyFont="1" applyAlignment="1">
      <alignment horizontal="right"/>
    </xf>
    <xf numFmtId="43" fontId="0" fillId="0" borderId="1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/>
    <xf numFmtId="43" fontId="0" fillId="0" borderId="1" xfId="1" applyFont="1" applyBorder="1"/>
    <xf numFmtId="43" fontId="1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0" xfId="0" applyNumberFormat="1"/>
    <xf numFmtId="14" fontId="9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1" fillId="0" borderId="1" xfId="1" applyFont="1" applyBorder="1" applyAlignment="1">
      <alignment vertical="top" wrapText="1"/>
    </xf>
    <xf numFmtId="43" fontId="1" fillId="0" borderId="1" xfId="1" applyFont="1" applyBorder="1"/>
    <xf numFmtId="2" fontId="5" fillId="0" borderId="0" xfId="0" applyNumberFormat="1" applyFont="1" applyAlignment="1">
      <alignment horizontal="center" vertical="distributed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113</xdr:row>
      <xdr:rowOff>57150</xdr:rowOff>
    </xdr:from>
    <xdr:to>
      <xdr:col>5</xdr:col>
      <xdr:colOff>276225</xdr:colOff>
      <xdr:row>122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7F1DF5-AFDF-4610-B0D4-AE0434A76B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0" t="5699" r="454" b="4158"/>
        <a:stretch/>
      </xdr:blipFill>
      <xdr:spPr>
        <a:xfrm>
          <a:off x="3286125" y="21583650"/>
          <a:ext cx="63817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17"/>
    </sheetView>
  </sheetViews>
  <sheetFormatPr baseColWidth="10" defaultColWidth="11.42578125" defaultRowHeight="15" x14ac:dyDescent="0.25"/>
  <cols>
    <col min="1" max="1" width="10.85546875" customWidth="1"/>
    <col min="2" max="2" width="8.7109375" bestFit="1" customWidth="1"/>
    <col min="3" max="3" width="19.140625" bestFit="1" customWidth="1"/>
    <col min="4" max="4" width="44.85546875" bestFit="1" customWidth="1"/>
    <col min="5" max="5" width="48.42578125" style="2" customWidth="1"/>
    <col min="6" max="6" width="14.140625" style="3" bestFit="1" customWidth="1"/>
    <col min="7" max="7" width="13.85546875" customWidth="1"/>
    <col min="8" max="8" width="14.85546875" bestFit="1" customWidth="1"/>
    <col min="9" max="9" width="11.7109375" bestFit="1" customWidth="1"/>
  </cols>
  <sheetData>
    <row r="1" spans="1:9" ht="19.5" customHeight="1" x14ac:dyDescent="0.25">
      <c r="A1" s="29" t="s">
        <v>7</v>
      </c>
      <c r="B1" s="29"/>
      <c r="C1" s="29"/>
      <c r="D1" s="29"/>
      <c r="E1" s="29"/>
      <c r="F1" s="29"/>
      <c r="G1" s="29"/>
      <c r="H1" s="29"/>
    </row>
    <row r="2" spans="1:9" ht="19.5" customHeight="1" x14ac:dyDescent="0.25">
      <c r="A2" s="29" t="s">
        <v>8</v>
      </c>
      <c r="B2" s="29"/>
      <c r="C2" s="29"/>
      <c r="D2" s="29"/>
      <c r="E2" s="29"/>
      <c r="F2" s="29"/>
      <c r="G2" s="29"/>
      <c r="H2" s="29"/>
    </row>
    <row r="3" spans="1:9" ht="18" customHeight="1" x14ac:dyDescent="0.25">
      <c r="A3" s="29" t="s">
        <v>9</v>
      </c>
      <c r="B3" s="29"/>
      <c r="C3" s="29"/>
      <c r="D3" s="29"/>
      <c r="E3" s="29"/>
      <c r="F3" s="29"/>
      <c r="G3" s="29"/>
      <c r="H3" s="29"/>
    </row>
    <row r="4" spans="1:9" x14ac:dyDescent="0.25">
      <c r="A4" s="30" t="s">
        <v>10</v>
      </c>
      <c r="B4" s="30"/>
      <c r="C4" s="30"/>
      <c r="D4" s="30"/>
      <c r="E4" s="30"/>
      <c r="F4" s="30"/>
      <c r="G4" s="30"/>
      <c r="H4" s="30"/>
    </row>
    <row r="5" spans="1:9" x14ac:dyDescent="0.25">
      <c r="A5" s="30" t="s">
        <v>11</v>
      </c>
      <c r="B5" s="30"/>
      <c r="C5" s="30"/>
      <c r="D5" s="30"/>
      <c r="E5" s="30"/>
      <c r="F5" s="30"/>
      <c r="G5" s="30"/>
      <c r="H5" s="30"/>
    </row>
    <row r="6" spans="1:9" x14ac:dyDescent="0.25">
      <c r="D6" t="s">
        <v>12</v>
      </c>
    </row>
    <row r="7" spans="1:9" s="10" customFormat="1" ht="12.75" x14ac:dyDescent="0.2">
      <c r="A7" s="5" t="s">
        <v>0</v>
      </c>
      <c r="B7" s="5" t="s">
        <v>1</v>
      </c>
      <c r="C7" s="5" t="s">
        <v>13</v>
      </c>
      <c r="D7" s="5" t="s">
        <v>2</v>
      </c>
      <c r="E7" s="5" t="s">
        <v>3</v>
      </c>
      <c r="F7" s="6" t="s">
        <v>4</v>
      </c>
      <c r="G7" s="8" t="s">
        <v>5</v>
      </c>
      <c r="H7" s="8" t="s">
        <v>6</v>
      </c>
      <c r="I7" s="1"/>
    </row>
    <row r="8" spans="1:9" ht="18" customHeight="1" x14ac:dyDescent="0.25">
      <c r="A8" s="25"/>
      <c r="B8" s="17"/>
      <c r="C8" s="9"/>
      <c r="D8" s="9"/>
      <c r="E8" s="16"/>
      <c r="F8" s="21"/>
      <c r="G8" s="14"/>
      <c r="H8" s="18">
        <f>+F8-G8</f>
        <v>0</v>
      </c>
    </row>
    <row r="9" spans="1:9" ht="39" customHeight="1" x14ac:dyDescent="0.25">
      <c r="A9" s="25">
        <v>44874</v>
      </c>
      <c r="B9" s="17"/>
      <c r="C9" s="17" t="s">
        <v>40</v>
      </c>
      <c r="D9" s="17" t="s">
        <v>35</v>
      </c>
      <c r="E9" s="9" t="s">
        <v>44</v>
      </c>
      <c r="F9" s="21">
        <v>0</v>
      </c>
      <c r="G9" s="21">
        <v>7.0000000000000007E-2</v>
      </c>
      <c r="H9" s="18">
        <f t="shared" ref="H9:H15" si="0">+F9-G9+H8</f>
        <v>-7.0000000000000007E-2</v>
      </c>
    </row>
    <row r="10" spans="1:9" ht="18" customHeight="1" x14ac:dyDescent="0.25">
      <c r="A10" s="25">
        <v>44874</v>
      </c>
      <c r="B10" s="17"/>
      <c r="C10" s="9" t="s">
        <v>41</v>
      </c>
      <c r="D10" s="17" t="s">
        <v>35</v>
      </c>
      <c r="E10" s="16" t="s">
        <v>45</v>
      </c>
      <c r="F10" s="21">
        <v>0</v>
      </c>
      <c r="G10" s="14">
        <v>49.85</v>
      </c>
      <c r="H10" s="18">
        <f t="shared" si="0"/>
        <v>-49.92</v>
      </c>
    </row>
    <row r="11" spans="1:9" ht="18" customHeight="1" x14ac:dyDescent="0.25">
      <c r="A11" s="25">
        <v>44875</v>
      </c>
      <c r="B11" s="17" t="s">
        <v>39</v>
      </c>
      <c r="C11" s="17"/>
      <c r="D11" s="17" t="s">
        <v>27</v>
      </c>
      <c r="E11" s="9" t="s">
        <v>43</v>
      </c>
      <c r="F11" s="21">
        <v>0</v>
      </c>
      <c r="G11" s="21">
        <v>73289.539999999994</v>
      </c>
      <c r="H11" s="18">
        <f t="shared" si="0"/>
        <v>-73339.459999999992</v>
      </c>
    </row>
    <row r="12" spans="1:9" ht="18" customHeight="1" x14ac:dyDescent="0.25">
      <c r="A12" s="25">
        <v>44876</v>
      </c>
      <c r="B12" s="17"/>
      <c r="C12" s="17" t="s">
        <v>38</v>
      </c>
      <c r="D12" s="17" t="s">
        <v>35</v>
      </c>
      <c r="E12" s="9" t="s">
        <v>42</v>
      </c>
      <c r="F12" s="28">
        <v>0</v>
      </c>
      <c r="G12" s="21">
        <v>109.93</v>
      </c>
      <c r="H12" s="18">
        <f t="shared" si="0"/>
        <v>-73449.389999999985</v>
      </c>
    </row>
    <row r="13" spans="1:9" ht="18" customHeight="1" x14ac:dyDescent="0.25">
      <c r="A13" s="25">
        <v>44880</v>
      </c>
      <c r="B13" s="17"/>
      <c r="C13" s="17" t="s">
        <v>37</v>
      </c>
      <c r="D13" s="17" t="s">
        <v>46</v>
      </c>
      <c r="E13" s="9" t="s">
        <v>23</v>
      </c>
      <c r="F13" s="28">
        <v>5775</v>
      </c>
      <c r="G13" s="21">
        <v>0</v>
      </c>
      <c r="H13" s="18">
        <f t="shared" si="0"/>
        <v>-67674.389999999985</v>
      </c>
    </row>
    <row r="14" spans="1:9" ht="18" customHeight="1" x14ac:dyDescent="0.25">
      <c r="A14" s="25">
        <v>44889</v>
      </c>
      <c r="B14" s="17"/>
      <c r="C14" s="17" t="s">
        <v>36</v>
      </c>
      <c r="D14" s="17" t="s">
        <v>46</v>
      </c>
      <c r="E14" s="9" t="s">
        <v>34</v>
      </c>
      <c r="F14" s="28">
        <v>675</v>
      </c>
      <c r="G14" s="21">
        <v>0</v>
      </c>
      <c r="H14" s="18">
        <f t="shared" si="0"/>
        <v>-66999.389999999985</v>
      </c>
    </row>
    <row r="15" spans="1:9" ht="18" customHeight="1" x14ac:dyDescent="0.25">
      <c r="A15" s="25">
        <v>44895</v>
      </c>
      <c r="B15" s="17"/>
      <c r="C15" s="17" t="s">
        <v>14</v>
      </c>
      <c r="D15" s="17" t="s">
        <v>35</v>
      </c>
      <c r="E15" s="9" t="s">
        <v>15</v>
      </c>
      <c r="F15" s="27">
        <v>0</v>
      </c>
      <c r="G15" s="21">
        <v>175</v>
      </c>
      <c r="H15" s="18">
        <f t="shared" si="0"/>
        <v>-67174.389999999985</v>
      </c>
    </row>
    <row r="16" spans="1:9" ht="18" customHeight="1" x14ac:dyDescent="0.25">
      <c r="A16" s="25"/>
      <c r="B16" s="17"/>
      <c r="C16" s="9"/>
      <c r="D16" s="9"/>
      <c r="E16" s="16"/>
      <c r="F16" s="21"/>
      <c r="G16" s="14"/>
      <c r="H16" s="18"/>
    </row>
    <row r="17" spans="1:8" ht="18" customHeight="1" x14ac:dyDescent="0.25">
      <c r="A17" s="25"/>
      <c r="B17" s="17"/>
      <c r="C17" s="9"/>
      <c r="D17" s="9"/>
      <c r="E17" s="16"/>
      <c r="F17" s="21"/>
      <c r="G17" s="14"/>
      <c r="H17" s="18"/>
    </row>
    <row r="19" spans="1:8" x14ac:dyDescent="0.25">
      <c r="G19" s="3"/>
    </row>
  </sheetData>
  <sortState xmlns:xlrd2="http://schemas.microsoft.com/office/spreadsheetml/2017/richdata2" ref="A9:H15">
    <sortCondition ref="A9:A15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G123" sqref="G123"/>
    </sheetView>
  </sheetViews>
  <sheetFormatPr baseColWidth="10" defaultColWidth="11.42578125" defaultRowHeight="15" x14ac:dyDescent="0.25"/>
  <cols>
    <col min="2" max="2" width="13" bestFit="1" customWidth="1"/>
    <col min="3" max="3" width="16.85546875" style="24" customWidth="1"/>
    <col min="4" max="4" width="38.7109375" style="2" bestFit="1" customWidth="1"/>
    <col min="5" max="5" width="60.85546875" customWidth="1"/>
    <col min="6" max="7" width="14.140625" style="12" bestFit="1" customWidth="1"/>
    <col min="8" max="8" width="15.140625" style="12" bestFit="1" customWidth="1"/>
  </cols>
  <sheetData>
    <row r="1" spans="1:8" x14ac:dyDescent="0.25">
      <c r="A1" s="29" t="s">
        <v>7</v>
      </c>
      <c r="B1" s="29"/>
      <c r="C1" s="29"/>
      <c r="D1" s="29"/>
      <c r="E1" s="29"/>
      <c r="F1" s="29"/>
      <c r="G1" s="29"/>
      <c r="H1" s="29"/>
    </row>
    <row r="2" spans="1:8" x14ac:dyDescent="0.25">
      <c r="A2" s="29" t="s">
        <v>8</v>
      </c>
      <c r="B2" s="29"/>
      <c r="C2" s="29"/>
      <c r="D2" s="29"/>
      <c r="E2" s="29"/>
      <c r="F2" s="29"/>
      <c r="G2" s="29"/>
      <c r="H2" s="29"/>
    </row>
    <row r="3" spans="1:8" x14ac:dyDescent="0.25">
      <c r="A3" s="29" t="s">
        <v>9</v>
      </c>
      <c r="B3" s="29"/>
      <c r="C3" s="29"/>
      <c r="D3" s="29"/>
      <c r="E3" s="29"/>
      <c r="F3" s="29"/>
      <c r="G3" s="29"/>
      <c r="H3" s="29"/>
    </row>
    <row r="4" spans="1:8" x14ac:dyDescent="0.25">
      <c r="A4" s="30" t="s">
        <v>17</v>
      </c>
      <c r="B4" s="30"/>
      <c r="C4" s="30"/>
      <c r="D4" s="30"/>
      <c r="E4" s="30"/>
      <c r="F4" s="30"/>
      <c r="G4" s="30"/>
      <c r="H4" s="30"/>
    </row>
    <row r="5" spans="1:8" x14ac:dyDescent="0.25">
      <c r="A5" s="30" t="s">
        <v>16</v>
      </c>
      <c r="B5" s="30"/>
      <c r="C5" s="30"/>
      <c r="D5" s="30"/>
      <c r="E5" s="30"/>
      <c r="F5" s="30"/>
      <c r="G5" s="30"/>
      <c r="H5" s="30"/>
    </row>
    <row r="6" spans="1:8" x14ac:dyDescent="0.25">
      <c r="A6" s="4"/>
      <c r="B6" s="4"/>
      <c r="C6" s="22"/>
      <c r="D6" s="15"/>
      <c r="E6" s="7"/>
      <c r="F6" s="13"/>
      <c r="G6" s="19"/>
      <c r="H6" s="19"/>
    </row>
    <row r="7" spans="1:8" x14ac:dyDescent="0.25">
      <c r="A7" s="5" t="s">
        <v>0</v>
      </c>
      <c r="B7" s="5" t="s">
        <v>1</v>
      </c>
      <c r="C7" s="23" t="s">
        <v>13</v>
      </c>
      <c r="D7" s="5" t="s">
        <v>2</v>
      </c>
      <c r="E7" s="5" t="s">
        <v>3</v>
      </c>
      <c r="F7" s="20" t="s">
        <v>4</v>
      </c>
      <c r="G7" s="20" t="s">
        <v>5</v>
      </c>
      <c r="H7" s="20" t="s">
        <v>6</v>
      </c>
    </row>
    <row r="8" spans="1:8" x14ac:dyDescent="0.25">
      <c r="A8" s="11"/>
      <c r="B8" s="17"/>
      <c r="D8" s="9"/>
      <c r="E8" s="16"/>
      <c r="F8" s="21"/>
      <c r="G8" s="14"/>
      <c r="H8" s="18">
        <f>+F8-G8</f>
        <v>0</v>
      </c>
    </row>
    <row r="9" spans="1:8" x14ac:dyDescent="0.25">
      <c r="A9" s="26">
        <v>44866</v>
      </c>
      <c r="B9" s="17"/>
      <c r="C9" s="17">
        <v>143475</v>
      </c>
      <c r="D9" s="17" t="s">
        <v>28</v>
      </c>
      <c r="E9" s="9" t="s">
        <v>18</v>
      </c>
      <c r="F9" s="21">
        <v>98966</v>
      </c>
      <c r="G9" s="21"/>
      <c r="H9" s="18">
        <f>+H8+F9-G9</f>
        <v>98966</v>
      </c>
    </row>
    <row r="10" spans="1:8" x14ac:dyDescent="0.25">
      <c r="A10" s="26">
        <v>44867</v>
      </c>
      <c r="B10" s="17"/>
      <c r="C10" s="17">
        <v>144028</v>
      </c>
      <c r="D10" s="17" t="s">
        <v>28</v>
      </c>
      <c r="E10" s="9" t="s">
        <v>47</v>
      </c>
      <c r="F10" s="21">
        <v>3272230</v>
      </c>
      <c r="G10" s="21"/>
      <c r="H10" s="18">
        <f t="shared" ref="H10:H90" si="0">+H9+F10-G10</f>
        <v>3371196</v>
      </c>
    </row>
    <row r="11" spans="1:8" x14ac:dyDescent="0.25">
      <c r="A11" s="26">
        <v>44867</v>
      </c>
      <c r="B11" s="17"/>
      <c r="C11" s="17" t="s">
        <v>48</v>
      </c>
      <c r="D11" s="17" t="s">
        <v>30</v>
      </c>
      <c r="E11" s="9" t="s">
        <v>49</v>
      </c>
      <c r="F11" s="21"/>
      <c r="G11" s="21">
        <v>23078</v>
      </c>
      <c r="H11" s="18">
        <f t="shared" si="0"/>
        <v>3348118</v>
      </c>
    </row>
    <row r="12" spans="1:8" x14ac:dyDescent="0.25">
      <c r="A12" s="26">
        <v>44869</v>
      </c>
      <c r="B12" s="17"/>
      <c r="C12" s="17" t="s">
        <v>50</v>
      </c>
      <c r="D12" s="17" t="s">
        <v>19</v>
      </c>
      <c r="E12" s="9" t="s">
        <v>18</v>
      </c>
      <c r="F12" s="21">
        <v>864140.5</v>
      </c>
      <c r="G12" s="21"/>
      <c r="H12" s="18">
        <f t="shared" si="0"/>
        <v>4212258.5</v>
      </c>
    </row>
    <row r="13" spans="1:8" x14ac:dyDescent="0.25">
      <c r="A13" s="26">
        <v>44873</v>
      </c>
      <c r="B13" s="17"/>
      <c r="C13" s="17">
        <v>146591</v>
      </c>
      <c r="D13" s="17" t="s">
        <v>28</v>
      </c>
      <c r="E13" s="9" t="s">
        <v>52</v>
      </c>
      <c r="F13" s="21">
        <v>9566666.6699999999</v>
      </c>
      <c r="G13" s="21"/>
      <c r="H13" s="18">
        <f t="shared" si="0"/>
        <v>13778925.17</v>
      </c>
    </row>
    <row r="14" spans="1:8" x14ac:dyDescent="0.25">
      <c r="A14" s="26" t="s">
        <v>51</v>
      </c>
      <c r="B14" s="17"/>
      <c r="C14" s="17">
        <v>146596</v>
      </c>
      <c r="D14" s="17" t="s">
        <v>28</v>
      </c>
      <c r="E14" s="9" t="s">
        <v>53</v>
      </c>
      <c r="F14" s="21">
        <v>16766666.67</v>
      </c>
      <c r="G14" s="21"/>
      <c r="H14" s="18">
        <f t="shared" si="0"/>
        <v>30545591.84</v>
      </c>
    </row>
    <row r="15" spans="1:8" x14ac:dyDescent="0.25">
      <c r="A15" s="26">
        <v>44874</v>
      </c>
      <c r="B15" s="17"/>
      <c r="C15" s="17" t="s">
        <v>54</v>
      </c>
      <c r="D15" s="17" t="s">
        <v>55</v>
      </c>
      <c r="E15" s="9" t="s">
        <v>56</v>
      </c>
      <c r="F15" s="21"/>
      <c r="G15" s="21">
        <v>978987</v>
      </c>
      <c r="H15" s="18">
        <f t="shared" si="0"/>
        <v>29566604.84</v>
      </c>
    </row>
    <row r="16" spans="1:8" x14ac:dyDescent="0.25">
      <c r="A16" s="26">
        <v>44874</v>
      </c>
      <c r="B16" s="17"/>
      <c r="C16" s="17" t="s">
        <v>57</v>
      </c>
      <c r="D16" s="17" t="s">
        <v>58</v>
      </c>
      <c r="E16" s="9" t="s">
        <v>59</v>
      </c>
      <c r="F16" s="21"/>
      <c r="G16" s="21">
        <v>192087.48</v>
      </c>
      <c r="H16" s="18">
        <f t="shared" si="0"/>
        <v>29374517.359999999</v>
      </c>
    </row>
    <row r="17" spans="1:8" x14ac:dyDescent="0.25">
      <c r="A17" s="26">
        <v>44874</v>
      </c>
      <c r="B17" s="17"/>
      <c r="C17" s="17" t="s">
        <v>60</v>
      </c>
      <c r="D17" s="17" t="s">
        <v>61</v>
      </c>
      <c r="E17" s="9" t="s">
        <v>62</v>
      </c>
      <c r="F17" s="21"/>
      <c r="G17" s="21">
        <v>30900</v>
      </c>
      <c r="H17" s="18">
        <f t="shared" si="0"/>
        <v>29343617.359999999</v>
      </c>
    </row>
    <row r="18" spans="1:8" x14ac:dyDescent="0.25">
      <c r="A18" s="26">
        <v>44874</v>
      </c>
      <c r="B18" s="17"/>
      <c r="C18" s="17" t="s">
        <v>63</v>
      </c>
      <c r="D18" s="17" t="s">
        <v>64</v>
      </c>
      <c r="E18" s="9" t="s">
        <v>65</v>
      </c>
      <c r="F18" s="21"/>
      <c r="G18" s="21">
        <v>136797.4</v>
      </c>
      <c r="H18" s="18">
        <f t="shared" si="0"/>
        <v>29206819.960000001</v>
      </c>
    </row>
    <row r="19" spans="1:8" x14ac:dyDescent="0.25">
      <c r="A19" s="26">
        <v>44874</v>
      </c>
      <c r="B19" s="17"/>
      <c r="C19" s="17" t="s">
        <v>66</v>
      </c>
      <c r="D19" s="17" t="s">
        <v>67</v>
      </c>
      <c r="E19" s="9" t="s">
        <v>68</v>
      </c>
      <c r="F19" s="21"/>
      <c r="G19" s="21">
        <v>143826.28</v>
      </c>
      <c r="H19" s="18">
        <f t="shared" si="0"/>
        <v>29062993.68</v>
      </c>
    </row>
    <row r="20" spans="1:8" x14ac:dyDescent="0.25">
      <c r="A20" s="26" t="s">
        <v>69</v>
      </c>
      <c r="B20" s="17"/>
      <c r="C20" s="17">
        <v>148420</v>
      </c>
      <c r="D20" s="17" t="s">
        <v>28</v>
      </c>
      <c r="E20" s="9" t="s">
        <v>70</v>
      </c>
      <c r="F20" s="21">
        <v>8556776.8000000007</v>
      </c>
      <c r="G20" s="21"/>
      <c r="H20" s="18">
        <f t="shared" si="0"/>
        <v>37619770.480000004</v>
      </c>
    </row>
    <row r="21" spans="1:8" x14ac:dyDescent="0.25">
      <c r="A21" s="26">
        <v>44876</v>
      </c>
      <c r="B21" s="17"/>
      <c r="C21" s="17">
        <v>148418</v>
      </c>
      <c r="D21" s="17" t="s">
        <v>28</v>
      </c>
      <c r="E21" s="9" t="s">
        <v>71</v>
      </c>
      <c r="F21" s="21">
        <v>15585855</v>
      </c>
      <c r="G21" s="21"/>
      <c r="H21" s="18">
        <f t="shared" si="0"/>
        <v>53205625.480000004</v>
      </c>
    </row>
    <row r="22" spans="1:8" x14ac:dyDescent="0.25">
      <c r="A22" s="26">
        <v>44876</v>
      </c>
      <c r="B22" s="17"/>
      <c r="C22" s="17" t="s">
        <v>72</v>
      </c>
      <c r="D22" s="17" t="s">
        <v>73</v>
      </c>
      <c r="E22" s="9" t="s">
        <v>74</v>
      </c>
      <c r="F22" s="21"/>
      <c r="G22" s="21">
        <v>637615.06999999995</v>
      </c>
      <c r="H22" s="18">
        <f t="shared" si="0"/>
        <v>52568010.410000004</v>
      </c>
    </row>
    <row r="23" spans="1:8" x14ac:dyDescent="0.25">
      <c r="A23" s="26">
        <v>44876</v>
      </c>
      <c r="B23" s="17"/>
      <c r="C23" s="17" t="s">
        <v>75</v>
      </c>
      <c r="D23" s="17" t="s">
        <v>76</v>
      </c>
      <c r="E23" s="9" t="s">
        <v>77</v>
      </c>
      <c r="F23" s="21"/>
      <c r="G23" s="21">
        <v>198617.60000000001</v>
      </c>
      <c r="H23" s="18">
        <f t="shared" si="0"/>
        <v>52369392.810000002</v>
      </c>
    </row>
    <row r="24" spans="1:8" x14ac:dyDescent="0.25">
      <c r="A24" s="26">
        <v>44876</v>
      </c>
      <c r="B24" s="17"/>
      <c r="C24" s="17" t="s">
        <v>78</v>
      </c>
      <c r="D24" s="17" t="s">
        <v>79</v>
      </c>
      <c r="E24" s="9" t="s">
        <v>80</v>
      </c>
      <c r="F24" s="21"/>
      <c r="G24" s="21">
        <v>580000</v>
      </c>
      <c r="H24" s="18">
        <f t="shared" si="0"/>
        <v>51789392.810000002</v>
      </c>
    </row>
    <row r="25" spans="1:8" x14ac:dyDescent="0.25">
      <c r="A25" s="26">
        <v>44876</v>
      </c>
      <c r="B25" s="17"/>
      <c r="C25" s="17" t="s">
        <v>81</v>
      </c>
      <c r="D25" s="17" t="s">
        <v>79</v>
      </c>
      <c r="E25" s="9" t="s">
        <v>82</v>
      </c>
      <c r="F25" s="21"/>
      <c r="G25" s="21">
        <v>168362.4</v>
      </c>
      <c r="H25" s="18">
        <f t="shared" si="0"/>
        <v>51621030.410000004</v>
      </c>
    </row>
    <row r="26" spans="1:8" x14ac:dyDescent="0.25">
      <c r="A26" s="26">
        <v>44876</v>
      </c>
      <c r="B26" s="17"/>
      <c r="C26" s="17" t="s">
        <v>83</v>
      </c>
      <c r="D26" s="17" t="s">
        <v>29</v>
      </c>
      <c r="E26" s="9" t="s">
        <v>84</v>
      </c>
      <c r="F26" s="21"/>
      <c r="G26" s="21">
        <v>8260</v>
      </c>
      <c r="H26" s="18">
        <f t="shared" si="0"/>
        <v>51612770.410000004</v>
      </c>
    </row>
    <row r="27" spans="1:8" x14ac:dyDescent="0.25">
      <c r="A27" s="26">
        <v>44876</v>
      </c>
      <c r="B27" s="17"/>
      <c r="C27" s="17" t="s">
        <v>85</v>
      </c>
      <c r="D27" s="17" t="s">
        <v>29</v>
      </c>
      <c r="E27" s="9" t="s">
        <v>86</v>
      </c>
      <c r="F27" s="21"/>
      <c r="G27" s="21">
        <v>118236</v>
      </c>
      <c r="H27" s="18">
        <f t="shared" si="0"/>
        <v>51494534.410000004</v>
      </c>
    </row>
    <row r="28" spans="1:8" x14ac:dyDescent="0.25">
      <c r="A28" s="26">
        <v>44879</v>
      </c>
      <c r="B28" s="17"/>
      <c r="C28" s="17">
        <v>286309536</v>
      </c>
      <c r="D28" s="17" t="s">
        <v>19</v>
      </c>
      <c r="E28" s="9" t="s">
        <v>18</v>
      </c>
      <c r="F28" s="21">
        <v>14407.41</v>
      </c>
      <c r="G28" s="21"/>
      <c r="H28" s="18">
        <f t="shared" si="0"/>
        <v>51508941.82</v>
      </c>
    </row>
    <row r="29" spans="1:8" x14ac:dyDescent="0.25">
      <c r="A29" s="26">
        <v>44879</v>
      </c>
      <c r="B29" s="17"/>
      <c r="C29" s="17">
        <v>9603828462</v>
      </c>
      <c r="D29" s="17" t="s">
        <v>19</v>
      </c>
      <c r="E29" s="9" t="s">
        <v>18</v>
      </c>
      <c r="F29" s="21">
        <v>47155.24</v>
      </c>
      <c r="G29" s="21"/>
      <c r="H29" s="18">
        <f t="shared" si="0"/>
        <v>51556097.060000002</v>
      </c>
    </row>
    <row r="30" spans="1:8" x14ac:dyDescent="0.25">
      <c r="A30" s="26">
        <v>44881</v>
      </c>
      <c r="B30" s="17"/>
      <c r="C30" s="17" t="s">
        <v>87</v>
      </c>
      <c r="D30" s="17" t="s">
        <v>31</v>
      </c>
      <c r="E30" s="9" t="s">
        <v>88</v>
      </c>
      <c r="F30" s="21"/>
      <c r="G30" s="21">
        <v>15861495.039999999</v>
      </c>
      <c r="H30" s="18">
        <f t="shared" si="0"/>
        <v>35694602.020000003</v>
      </c>
    </row>
    <row r="31" spans="1:8" x14ac:dyDescent="0.25">
      <c r="A31" s="26">
        <v>44881</v>
      </c>
      <c r="B31" s="17"/>
      <c r="C31" s="17" t="s">
        <v>89</v>
      </c>
      <c r="D31" s="17" t="s">
        <v>90</v>
      </c>
      <c r="E31" s="9" t="s">
        <v>91</v>
      </c>
      <c r="F31" s="21"/>
      <c r="G31" s="21">
        <v>326006.37</v>
      </c>
      <c r="H31" s="18">
        <f t="shared" si="0"/>
        <v>35368595.650000006</v>
      </c>
    </row>
    <row r="32" spans="1:8" x14ac:dyDescent="0.25">
      <c r="A32" s="26">
        <v>44881</v>
      </c>
      <c r="B32" s="17"/>
      <c r="C32" s="17" t="s">
        <v>92</v>
      </c>
      <c r="D32" s="17" t="s">
        <v>93</v>
      </c>
      <c r="E32" s="9" t="s">
        <v>94</v>
      </c>
      <c r="F32" s="21"/>
      <c r="G32" s="21">
        <v>61622.45</v>
      </c>
      <c r="H32" s="18">
        <f t="shared" si="0"/>
        <v>35306973.200000003</v>
      </c>
    </row>
    <row r="33" spans="1:8" x14ac:dyDescent="0.25">
      <c r="A33" s="26">
        <v>44883</v>
      </c>
      <c r="B33" s="17"/>
      <c r="C33" s="17" t="s">
        <v>95</v>
      </c>
      <c r="D33" s="17" t="s">
        <v>76</v>
      </c>
      <c r="E33" s="9" t="s">
        <v>96</v>
      </c>
      <c r="F33" s="21"/>
      <c r="G33" s="21">
        <v>162255.9</v>
      </c>
      <c r="H33" s="18">
        <f t="shared" si="0"/>
        <v>35144717.300000004</v>
      </c>
    </row>
    <row r="34" spans="1:8" x14ac:dyDescent="0.25">
      <c r="A34" s="26">
        <v>44883</v>
      </c>
      <c r="B34" s="17"/>
      <c r="C34" s="17" t="s">
        <v>97</v>
      </c>
      <c r="D34" s="17" t="s">
        <v>98</v>
      </c>
      <c r="E34" s="9" t="s">
        <v>99</v>
      </c>
      <c r="F34" s="21"/>
      <c r="G34" s="21">
        <v>288000.23</v>
      </c>
      <c r="H34" s="18">
        <f t="shared" si="0"/>
        <v>34856717.070000008</v>
      </c>
    </row>
    <row r="35" spans="1:8" x14ac:dyDescent="0.25">
      <c r="A35" s="26">
        <v>44883</v>
      </c>
      <c r="B35" s="17"/>
      <c r="C35" s="17" t="s">
        <v>100</v>
      </c>
      <c r="D35" s="17" t="s">
        <v>101</v>
      </c>
      <c r="E35" s="9" t="s">
        <v>102</v>
      </c>
      <c r="F35" s="21"/>
      <c r="G35" s="21">
        <v>2200</v>
      </c>
      <c r="H35" s="18">
        <f t="shared" si="0"/>
        <v>34854517.070000008</v>
      </c>
    </row>
    <row r="36" spans="1:8" x14ac:dyDescent="0.25">
      <c r="A36" s="26">
        <v>44883</v>
      </c>
      <c r="B36" s="17"/>
      <c r="C36" s="17" t="s">
        <v>103</v>
      </c>
      <c r="D36" s="17" t="s">
        <v>104</v>
      </c>
      <c r="E36" s="9" t="s">
        <v>102</v>
      </c>
      <c r="F36" s="21"/>
      <c r="G36" s="21">
        <v>2950</v>
      </c>
      <c r="H36" s="18">
        <f t="shared" si="0"/>
        <v>34851567.070000008</v>
      </c>
    </row>
    <row r="37" spans="1:8" x14ac:dyDescent="0.25">
      <c r="A37" s="26">
        <v>44883</v>
      </c>
      <c r="B37" s="17"/>
      <c r="C37" s="17" t="s">
        <v>103</v>
      </c>
      <c r="D37" s="17" t="s">
        <v>24</v>
      </c>
      <c r="E37" s="9" t="s">
        <v>102</v>
      </c>
      <c r="F37" s="21"/>
      <c r="G37" s="21">
        <v>4800</v>
      </c>
      <c r="H37" s="18">
        <f t="shared" si="0"/>
        <v>34846767.070000008</v>
      </c>
    </row>
    <row r="38" spans="1:8" x14ac:dyDescent="0.25">
      <c r="A38" s="26">
        <v>44883</v>
      </c>
      <c r="B38" s="17"/>
      <c r="C38" s="17" t="s">
        <v>103</v>
      </c>
      <c r="D38" s="17" t="s">
        <v>105</v>
      </c>
      <c r="E38" s="9" t="s">
        <v>102</v>
      </c>
      <c r="F38" s="21"/>
      <c r="G38" s="21">
        <v>1950</v>
      </c>
      <c r="H38" s="18">
        <f t="shared" si="0"/>
        <v>34844817.070000008</v>
      </c>
    </row>
    <row r="39" spans="1:8" x14ac:dyDescent="0.25">
      <c r="A39" s="26">
        <v>44883</v>
      </c>
      <c r="B39" s="17"/>
      <c r="C39" s="17" t="s">
        <v>103</v>
      </c>
      <c r="D39" s="17" t="s">
        <v>106</v>
      </c>
      <c r="E39" s="9" t="s">
        <v>102</v>
      </c>
      <c r="F39" s="21"/>
      <c r="G39" s="21">
        <v>1550</v>
      </c>
      <c r="H39" s="18">
        <f t="shared" si="0"/>
        <v>34843267.070000008</v>
      </c>
    </row>
    <row r="40" spans="1:8" x14ac:dyDescent="0.25">
      <c r="A40" s="26">
        <v>44883</v>
      </c>
      <c r="B40" s="17"/>
      <c r="C40" s="17" t="s">
        <v>103</v>
      </c>
      <c r="D40" s="17" t="s">
        <v>107</v>
      </c>
      <c r="E40" s="9" t="s">
        <v>102</v>
      </c>
      <c r="F40" s="21"/>
      <c r="G40" s="21">
        <v>1350</v>
      </c>
      <c r="H40" s="18">
        <f t="shared" si="0"/>
        <v>34841917.070000008</v>
      </c>
    </row>
    <row r="41" spans="1:8" x14ac:dyDescent="0.25">
      <c r="A41" s="26">
        <v>44883</v>
      </c>
      <c r="B41" s="17"/>
      <c r="C41" s="17" t="s">
        <v>103</v>
      </c>
      <c r="D41" s="17" t="s">
        <v>108</v>
      </c>
      <c r="E41" s="9" t="s">
        <v>102</v>
      </c>
      <c r="F41" s="21"/>
      <c r="G41" s="21">
        <v>1500</v>
      </c>
      <c r="H41" s="18">
        <f t="shared" si="0"/>
        <v>34840417.070000008</v>
      </c>
    </row>
    <row r="42" spans="1:8" x14ac:dyDescent="0.25">
      <c r="A42" s="26">
        <v>44883</v>
      </c>
      <c r="B42" s="17"/>
      <c r="C42" s="17" t="s">
        <v>103</v>
      </c>
      <c r="D42" s="17" t="s">
        <v>109</v>
      </c>
      <c r="E42" s="9" t="s">
        <v>102</v>
      </c>
      <c r="F42" s="21"/>
      <c r="G42" s="21">
        <v>3950</v>
      </c>
      <c r="H42" s="18">
        <f t="shared" si="0"/>
        <v>34836467.070000008</v>
      </c>
    </row>
    <row r="43" spans="1:8" x14ac:dyDescent="0.25">
      <c r="A43" s="26">
        <v>44883</v>
      </c>
      <c r="B43" s="17"/>
      <c r="C43" s="17" t="s">
        <v>103</v>
      </c>
      <c r="D43" s="17" t="s">
        <v>110</v>
      </c>
      <c r="E43" s="9" t="s">
        <v>102</v>
      </c>
      <c r="F43" s="21"/>
      <c r="G43" s="21">
        <v>1200</v>
      </c>
      <c r="H43" s="18">
        <f t="shared" si="0"/>
        <v>34835267.070000008</v>
      </c>
    </row>
    <row r="44" spans="1:8" x14ac:dyDescent="0.25">
      <c r="A44" s="26">
        <v>44886</v>
      </c>
      <c r="B44" s="17"/>
      <c r="C44" s="17" t="s">
        <v>111</v>
      </c>
      <c r="D44" s="17" t="s">
        <v>19</v>
      </c>
      <c r="E44" s="9" t="s">
        <v>18</v>
      </c>
      <c r="F44" s="21">
        <v>8820</v>
      </c>
      <c r="G44" s="21"/>
      <c r="H44" s="18">
        <f t="shared" si="0"/>
        <v>34844087.070000008</v>
      </c>
    </row>
    <row r="45" spans="1:8" x14ac:dyDescent="0.25">
      <c r="A45" s="26">
        <v>44886</v>
      </c>
      <c r="B45" s="17"/>
      <c r="C45" s="17">
        <v>286309536</v>
      </c>
      <c r="D45" s="17" t="s">
        <v>19</v>
      </c>
      <c r="E45" s="9" t="s">
        <v>18</v>
      </c>
      <c r="F45" s="21">
        <v>9937.2199999999993</v>
      </c>
      <c r="G45" s="21"/>
      <c r="H45" s="18">
        <f t="shared" si="0"/>
        <v>34854024.290000007</v>
      </c>
    </row>
    <row r="46" spans="1:8" x14ac:dyDescent="0.25">
      <c r="A46" s="26">
        <v>44886</v>
      </c>
      <c r="B46" s="17"/>
      <c r="C46" s="17">
        <v>152751</v>
      </c>
      <c r="D46" s="17" t="s">
        <v>28</v>
      </c>
      <c r="E46" s="9" t="s">
        <v>112</v>
      </c>
      <c r="F46" s="21">
        <v>26333333.329999998</v>
      </c>
      <c r="G46" s="21"/>
      <c r="H46" s="18">
        <f t="shared" si="0"/>
        <v>61187357.620000005</v>
      </c>
    </row>
    <row r="47" spans="1:8" x14ac:dyDescent="0.25">
      <c r="A47" s="26">
        <v>44886</v>
      </c>
      <c r="B47" s="17"/>
      <c r="C47" s="17" t="s">
        <v>113</v>
      </c>
      <c r="D47" s="17" t="s">
        <v>20</v>
      </c>
      <c r="E47" s="9" t="s">
        <v>114</v>
      </c>
      <c r="F47" s="21"/>
      <c r="G47" s="21">
        <v>61314.5</v>
      </c>
      <c r="H47" s="18">
        <f t="shared" si="0"/>
        <v>61126043.120000005</v>
      </c>
    </row>
    <row r="48" spans="1:8" x14ac:dyDescent="0.25">
      <c r="A48" s="26">
        <v>44886</v>
      </c>
      <c r="B48" s="17"/>
      <c r="C48" s="17" t="s">
        <v>115</v>
      </c>
      <c r="D48" s="17" t="s">
        <v>21</v>
      </c>
      <c r="E48" s="9" t="s">
        <v>114</v>
      </c>
      <c r="F48" s="21"/>
      <c r="G48" s="21">
        <v>57064.34</v>
      </c>
      <c r="H48" s="18">
        <f t="shared" si="0"/>
        <v>61068978.780000001</v>
      </c>
    </row>
    <row r="49" spans="1:8" x14ac:dyDescent="0.25">
      <c r="A49" s="26">
        <v>44886</v>
      </c>
      <c r="B49" s="17"/>
      <c r="C49" s="17" t="s">
        <v>116</v>
      </c>
      <c r="D49" s="17" t="s">
        <v>61</v>
      </c>
      <c r="E49" s="9" t="s">
        <v>117</v>
      </c>
      <c r="F49" s="21"/>
      <c r="G49" s="21">
        <v>69030</v>
      </c>
      <c r="H49" s="18">
        <f t="shared" si="0"/>
        <v>60999948.780000001</v>
      </c>
    </row>
    <row r="50" spans="1:8" x14ac:dyDescent="0.25">
      <c r="A50" s="26">
        <v>44886</v>
      </c>
      <c r="B50" s="17"/>
      <c r="C50" s="17" t="s">
        <v>118</v>
      </c>
      <c r="D50" s="17" t="s">
        <v>119</v>
      </c>
      <c r="E50" s="9" t="s">
        <v>120</v>
      </c>
      <c r="F50" s="21"/>
      <c r="G50" s="21">
        <v>24485</v>
      </c>
      <c r="H50" s="18">
        <f t="shared" si="0"/>
        <v>60975463.780000001</v>
      </c>
    </row>
    <row r="51" spans="1:8" x14ac:dyDescent="0.25">
      <c r="A51" s="26">
        <v>44887</v>
      </c>
      <c r="B51" s="17"/>
      <c r="C51" s="17">
        <v>154344</v>
      </c>
      <c r="D51" s="17" t="s">
        <v>28</v>
      </c>
      <c r="E51" s="9" t="s">
        <v>18</v>
      </c>
      <c r="F51" s="21">
        <v>794</v>
      </c>
      <c r="G51" s="21"/>
      <c r="H51" s="18">
        <f t="shared" si="0"/>
        <v>60976257.780000001</v>
      </c>
    </row>
    <row r="52" spans="1:8" x14ac:dyDescent="0.25">
      <c r="A52" s="26">
        <v>44887</v>
      </c>
      <c r="B52" s="17"/>
      <c r="C52" s="17">
        <v>8400040487</v>
      </c>
      <c r="D52" s="17" t="s">
        <v>19</v>
      </c>
      <c r="E52" s="9" t="s">
        <v>18</v>
      </c>
      <c r="F52" s="21">
        <v>1500</v>
      </c>
      <c r="G52" s="21"/>
      <c r="H52" s="18">
        <f t="shared" si="0"/>
        <v>60977757.780000001</v>
      </c>
    </row>
    <row r="53" spans="1:8" x14ac:dyDescent="0.25">
      <c r="A53" s="26">
        <v>44887</v>
      </c>
      <c r="B53" s="17"/>
      <c r="C53" s="17" t="s">
        <v>122</v>
      </c>
      <c r="D53" s="17" t="s">
        <v>19</v>
      </c>
      <c r="E53" s="9" t="s">
        <v>18</v>
      </c>
      <c r="F53" s="21">
        <v>9262.9699999999993</v>
      </c>
      <c r="G53" s="21"/>
      <c r="H53" s="18">
        <f t="shared" si="0"/>
        <v>60987020.75</v>
      </c>
    </row>
    <row r="54" spans="1:8" x14ac:dyDescent="0.25">
      <c r="A54" s="26" t="s">
        <v>121</v>
      </c>
      <c r="B54" s="17"/>
      <c r="C54" s="17" t="s">
        <v>123</v>
      </c>
      <c r="D54" s="17" t="s">
        <v>19</v>
      </c>
      <c r="E54" s="9" t="s">
        <v>18</v>
      </c>
      <c r="F54" s="21">
        <v>14432.6</v>
      </c>
      <c r="G54" s="21"/>
      <c r="H54" s="18">
        <f t="shared" si="0"/>
        <v>61001453.350000001</v>
      </c>
    </row>
    <row r="55" spans="1:8" x14ac:dyDescent="0.25">
      <c r="A55" s="26">
        <v>44887</v>
      </c>
      <c r="B55" s="17"/>
      <c r="C55" s="17">
        <v>154092</v>
      </c>
      <c r="D55" s="17" t="s">
        <v>28</v>
      </c>
      <c r="E55" s="9" t="s">
        <v>18</v>
      </c>
      <c r="F55" s="21">
        <v>88102</v>
      </c>
      <c r="G55" s="21"/>
      <c r="H55" s="18">
        <f t="shared" si="0"/>
        <v>61089555.350000001</v>
      </c>
    </row>
    <row r="56" spans="1:8" x14ac:dyDescent="0.25">
      <c r="A56" s="26">
        <v>44887</v>
      </c>
      <c r="B56" s="17"/>
      <c r="C56" s="17" t="s">
        <v>124</v>
      </c>
      <c r="D56" s="17" t="s">
        <v>19</v>
      </c>
      <c r="E56" s="9" t="s">
        <v>18</v>
      </c>
      <c r="F56" s="21">
        <v>1800000</v>
      </c>
      <c r="G56" s="21"/>
      <c r="H56" s="18">
        <f t="shared" si="0"/>
        <v>62889555.350000001</v>
      </c>
    </row>
    <row r="57" spans="1:8" x14ac:dyDescent="0.25">
      <c r="A57" s="26">
        <v>44888</v>
      </c>
      <c r="B57" s="17"/>
      <c r="C57" s="17" t="s">
        <v>125</v>
      </c>
      <c r="D57" s="17" t="s">
        <v>19</v>
      </c>
      <c r="E57" s="9" t="s">
        <v>18</v>
      </c>
      <c r="F57" s="21">
        <v>5805</v>
      </c>
      <c r="G57" s="21"/>
      <c r="H57" s="18">
        <f t="shared" si="0"/>
        <v>62895360.350000001</v>
      </c>
    </row>
    <row r="58" spans="1:8" x14ac:dyDescent="0.25">
      <c r="A58" s="26">
        <v>44888</v>
      </c>
      <c r="B58" s="17"/>
      <c r="C58" s="17" t="s">
        <v>126</v>
      </c>
      <c r="D58" s="17" t="s">
        <v>127</v>
      </c>
      <c r="E58" s="9" t="s">
        <v>128</v>
      </c>
      <c r="F58" s="21"/>
      <c r="G58" s="21">
        <v>30000</v>
      </c>
      <c r="H58" s="18">
        <f t="shared" si="0"/>
        <v>62865360.350000001</v>
      </c>
    </row>
    <row r="59" spans="1:8" x14ac:dyDescent="0.25">
      <c r="A59" s="26">
        <v>44888</v>
      </c>
      <c r="B59" s="17"/>
      <c r="C59" s="17" t="s">
        <v>126</v>
      </c>
      <c r="D59" s="17" t="s">
        <v>129</v>
      </c>
      <c r="E59" s="9" t="s">
        <v>128</v>
      </c>
      <c r="F59" s="21"/>
      <c r="G59" s="21">
        <v>20000</v>
      </c>
      <c r="H59" s="18">
        <f t="shared" si="0"/>
        <v>62845360.350000001</v>
      </c>
    </row>
    <row r="60" spans="1:8" x14ac:dyDescent="0.25">
      <c r="A60" s="26">
        <v>44888</v>
      </c>
      <c r="B60" s="17"/>
      <c r="C60" s="17" t="s">
        <v>126</v>
      </c>
      <c r="D60" s="17" t="s">
        <v>130</v>
      </c>
      <c r="E60" s="9" t="s">
        <v>128</v>
      </c>
      <c r="F60" s="21"/>
      <c r="G60" s="21">
        <v>170000</v>
      </c>
      <c r="H60" s="18">
        <f t="shared" si="0"/>
        <v>62675360.350000001</v>
      </c>
    </row>
    <row r="61" spans="1:8" x14ac:dyDescent="0.25">
      <c r="A61" s="26">
        <v>44888</v>
      </c>
      <c r="B61" s="17"/>
      <c r="C61" s="17" t="s">
        <v>126</v>
      </c>
      <c r="D61" s="17" t="s">
        <v>131</v>
      </c>
      <c r="E61" s="9" t="s">
        <v>128</v>
      </c>
      <c r="F61" s="21"/>
      <c r="G61" s="21">
        <v>20000</v>
      </c>
      <c r="H61" s="18">
        <f t="shared" si="0"/>
        <v>62655360.350000001</v>
      </c>
    </row>
    <row r="62" spans="1:8" x14ac:dyDescent="0.25">
      <c r="A62" s="26">
        <v>44888</v>
      </c>
      <c r="B62" s="17"/>
      <c r="C62" s="17" t="s">
        <v>126</v>
      </c>
      <c r="D62" s="17" t="s">
        <v>132</v>
      </c>
      <c r="E62" s="9" t="s">
        <v>128</v>
      </c>
      <c r="F62" s="21"/>
      <c r="G62" s="21">
        <v>20000</v>
      </c>
      <c r="H62" s="18">
        <f t="shared" si="0"/>
        <v>62635360.350000001</v>
      </c>
    </row>
    <row r="63" spans="1:8" x14ac:dyDescent="0.25">
      <c r="A63" s="26">
        <v>44888</v>
      </c>
      <c r="B63" s="17"/>
      <c r="C63" s="17" t="s">
        <v>133</v>
      </c>
      <c r="D63" s="17" t="s">
        <v>127</v>
      </c>
      <c r="E63" s="9" t="s">
        <v>134</v>
      </c>
      <c r="F63" s="21"/>
      <c r="G63" s="21">
        <v>19381.63</v>
      </c>
      <c r="H63" s="18">
        <f t="shared" si="0"/>
        <v>62615978.719999999</v>
      </c>
    </row>
    <row r="64" spans="1:8" x14ac:dyDescent="0.25">
      <c r="A64" s="26">
        <v>44888</v>
      </c>
      <c r="B64" s="17"/>
      <c r="C64" s="17" t="s">
        <v>133</v>
      </c>
      <c r="D64" s="17" t="s">
        <v>129</v>
      </c>
      <c r="E64" s="9" t="s">
        <v>134</v>
      </c>
      <c r="F64" s="21"/>
      <c r="G64" s="21">
        <v>12459.62</v>
      </c>
      <c r="H64" s="18">
        <f t="shared" si="0"/>
        <v>62603519.100000001</v>
      </c>
    </row>
    <row r="65" spans="1:8" x14ac:dyDescent="0.25">
      <c r="A65" s="26">
        <v>44888</v>
      </c>
      <c r="B65" s="17"/>
      <c r="C65" s="17" t="s">
        <v>133</v>
      </c>
      <c r="D65" s="17" t="s">
        <v>130</v>
      </c>
      <c r="E65" s="9" t="s">
        <v>134</v>
      </c>
      <c r="F65" s="21"/>
      <c r="G65" s="21">
        <v>27688.05</v>
      </c>
      <c r="H65" s="18">
        <f t="shared" si="0"/>
        <v>62575831.050000004</v>
      </c>
    </row>
    <row r="66" spans="1:8" x14ac:dyDescent="0.25">
      <c r="A66" s="26">
        <v>44888</v>
      </c>
      <c r="B66" s="17"/>
      <c r="C66" s="17" t="s">
        <v>133</v>
      </c>
      <c r="D66" s="17" t="s">
        <v>131</v>
      </c>
      <c r="E66" s="9" t="s">
        <v>134</v>
      </c>
      <c r="F66" s="21"/>
      <c r="G66" s="21">
        <v>11536.69</v>
      </c>
      <c r="H66" s="18">
        <f t="shared" si="0"/>
        <v>62564294.360000007</v>
      </c>
    </row>
    <row r="67" spans="1:8" x14ac:dyDescent="0.25">
      <c r="A67" s="26">
        <v>44888</v>
      </c>
      <c r="B67" s="17"/>
      <c r="C67" s="17" t="s">
        <v>133</v>
      </c>
      <c r="D67" s="17" t="s">
        <v>132</v>
      </c>
      <c r="E67" s="9" t="s">
        <v>134</v>
      </c>
      <c r="F67" s="21"/>
      <c r="G67" s="21">
        <v>11075.22</v>
      </c>
      <c r="H67" s="18">
        <f t="shared" si="0"/>
        <v>62553219.140000008</v>
      </c>
    </row>
    <row r="68" spans="1:8" x14ac:dyDescent="0.25">
      <c r="A68" s="26">
        <v>44888</v>
      </c>
      <c r="B68" s="17"/>
      <c r="C68" s="17" t="s">
        <v>133</v>
      </c>
      <c r="D68" s="17" t="s">
        <v>135</v>
      </c>
      <c r="E68" s="9" t="s">
        <v>134</v>
      </c>
      <c r="F68" s="21"/>
      <c r="G68" s="21">
        <v>13844.02</v>
      </c>
      <c r="H68" s="18">
        <f t="shared" si="0"/>
        <v>62539375.120000005</v>
      </c>
    </row>
    <row r="69" spans="1:8" x14ac:dyDescent="0.25">
      <c r="A69" s="26">
        <v>44888</v>
      </c>
      <c r="B69" s="17"/>
      <c r="C69" s="17" t="s">
        <v>133</v>
      </c>
      <c r="D69" s="17" t="s">
        <v>136</v>
      </c>
      <c r="E69" s="9" t="s">
        <v>134</v>
      </c>
      <c r="F69" s="21"/>
      <c r="G69" s="21">
        <v>6922.0099999999948</v>
      </c>
      <c r="H69" s="18">
        <f t="shared" si="0"/>
        <v>62532453.110000007</v>
      </c>
    </row>
    <row r="70" spans="1:8" x14ac:dyDescent="0.25">
      <c r="A70" s="26">
        <v>44888</v>
      </c>
      <c r="B70" s="17"/>
      <c r="C70" s="17" t="s">
        <v>137</v>
      </c>
      <c r="D70" s="17" t="s">
        <v>138</v>
      </c>
      <c r="E70" s="9" t="s">
        <v>128</v>
      </c>
      <c r="F70" s="21"/>
      <c r="G70" s="21">
        <v>45000</v>
      </c>
      <c r="H70" s="18">
        <f t="shared" si="0"/>
        <v>62487453.110000007</v>
      </c>
    </row>
    <row r="71" spans="1:8" x14ac:dyDescent="0.25">
      <c r="A71" s="26">
        <v>44888</v>
      </c>
      <c r="B71" s="17"/>
      <c r="C71" s="17" t="s">
        <v>137</v>
      </c>
      <c r="D71" s="17" t="s">
        <v>139</v>
      </c>
      <c r="E71" s="9" t="s">
        <v>128</v>
      </c>
      <c r="F71" s="21"/>
      <c r="G71" s="21">
        <v>20000</v>
      </c>
      <c r="H71" s="18">
        <f t="shared" si="0"/>
        <v>62467453.110000007</v>
      </c>
    </row>
    <row r="72" spans="1:8" x14ac:dyDescent="0.25">
      <c r="A72" s="26">
        <v>44888</v>
      </c>
      <c r="B72" s="17"/>
      <c r="C72" s="17" t="s">
        <v>137</v>
      </c>
      <c r="D72" s="17" t="s">
        <v>140</v>
      </c>
      <c r="E72" s="9" t="s">
        <v>128</v>
      </c>
      <c r="F72" s="21"/>
      <c r="G72" s="21">
        <v>30000</v>
      </c>
      <c r="H72" s="18">
        <f t="shared" si="0"/>
        <v>62437453.110000007</v>
      </c>
    </row>
    <row r="73" spans="1:8" x14ac:dyDescent="0.25">
      <c r="A73" s="26">
        <v>44888</v>
      </c>
      <c r="B73" s="17"/>
      <c r="C73" s="17" t="s">
        <v>137</v>
      </c>
      <c r="D73" s="17" t="s">
        <v>141</v>
      </c>
      <c r="E73" s="9" t="s">
        <v>128</v>
      </c>
      <c r="F73" s="21"/>
      <c r="G73" s="21">
        <v>11250</v>
      </c>
      <c r="H73" s="18">
        <f t="shared" si="0"/>
        <v>62426203.110000007</v>
      </c>
    </row>
    <row r="74" spans="1:8" x14ac:dyDescent="0.25">
      <c r="A74" s="26">
        <v>44888</v>
      </c>
      <c r="B74" s="17"/>
      <c r="C74" s="17" t="s">
        <v>137</v>
      </c>
      <c r="D74" s="17" t="s">
        <v>142</v>
      </c>
      <c r="E74" s="9" t="s">
        <v>128</v>
      </c>
      <c r="F74" s="21"/>
      <c r="G74" s="21">
        <v>153600</v>
      </c>
      <c r="H74" s="18">
        <f t="shared" si="0"/>
        <v>62272603.110000007</v>
      </c>
    </row>
    <row r="75" spans="1:8" x14ac:dyDescent="0.25">
      <c r="A75" s="26">
        <v>44888</v>
      </c>
      <c r="B75" s="17"/>
      <c r="C75" s="17" t="s">
        <v>137</v>
      </c>
      <c r="D75" s="17" t="s">
        <v>143</v>
      </c>
      <c r="E75" s="9" t="s">
        <v>128</v>
      </c>
      <c r="F75" s="21"/>
      <c r="G75" s="21">
        <v>20000</v>
      </c>
      <c r="H75" s="18">
        <f t="shared" si="0"/>
        <v>62252603.110000007</v>
      </c>
    </row>
    <row r="76" spans="1:8" x14ac:dyDescent="0.25">
      <c r="A76" s="26">
        <v>44888</v>
      </c>
      <c r="B76" s="17"/>
      <c r="C76" s="17" t="s">
        <v>137</v>
      </c>
      <c r="D76" s="17" t="s">
        <v>144</v>
      </c>
      <c r="E76" s="9" t="s">
        <v>128</v>
      </c>
      <c r="F76" s="21"/>
      <c r="G76" s="21">
        <v>16000</v>
      </c>
      <c r="H76" s="18">
        <f t="shared" si="0"/>
        <v>62236603.110000007</v>
      </c>
    </row>
    <row r="77" spans="1:8" x14ac:dyDescent="0.25">
      <c r="A77" s="26">
        <v>44888</v>
      </c>
      <c r="B77" s="17"/>
      <c r="C77" s="17" t="s">
        <v>145</v>
      </c>
      <c r="D77" s="17" t="s">
        <v>146</v>
      </c>
      <c r="E77" s="9" t="s">
        <v>134</v>
      </c>
      <c r="F77" s="21"/>
      <c r="G77" s="21">
        <v>11075.22</v>
      </c>
      <c r="H77" s="18">
        <f t="shared" si="0"/>
        <v>62225527.890000008</v>
      </c>
    </row>
    <row r="78" spans="1:8" x14ac:dyDescent="0.25">
      <c r="A78" s="26">
        <v>44888</v>
      </c>
      <c r="B78" s="17"/>
      <c r="C78" s="17" t="s">
        <v>145</v>
      </c>
      <c r="D78" s="17" t="s">
        <v>147</v>
      </c>
      <c r="E78" s="9" t="s">
        <v>134</v>
      </c>
      <c r="F78" s="21"/>
      <c r="G78" s="21">
        <v>13844.02</v>
      </c>
      <c r="H78" s="18">
        <f t="shared" si="0"/>
        <v>62211683.870000005</v>
      </c>
    </row>
    <row r="79" spans="1:8" x14ac:dyDescent="0.25">
      <c r="A79" s="26">
        <v>44888</v>
      </c>
      <c r="B79" s="17"/>
      <c r="C79" s="17" t="s">
        <v>145</v>
      </c>
      <c r="D79" s="17" t="s">
        <v>143</v>
      </c>
      <c r="E79" s="9" t="s">
        <v>134</v>
      </c>
      <c r="F79" s="21"/>
      <c r="G79" s="21">
        <v>11998.15</v>
      </c>
      <c r="H79" s="18">
        <f t="shared" si="0"/>
        <v>62199685.720000006</v>
      </c>
    </row>
    <row r="80" spans="1:8" x14ac:dyDescent="0.25">
      <c r="A80" s="26">
        <v>44888</v>
      </c>
      <c r="B80" s="17"/>
      <c r="C80" s="17" t="s">
        <v>145</v>
      </c>
      <c r="D80" s="17" t="s">
        <v>144</v>
      </c>
      <c r="E80" s="9" t="s">
        <v>134</v>
      </c>
      <c r="F80" s="21"/>
      <c r="G80" s="21">
        <v>11075.22</v>
      </c>
      <c r="H80" s="18">
        <f t="shared" si="0"/>
        <v>62188610.500000007</v>
      </c>
    </row>
    <row r="81" spans="1:8" x14ac:dyDescent="0.25">
      <c r="A81" s="26">
        <v>44888</v>
      </c>
      <c r="B81" s="17"/>
      <c r="C81" s="17" t="s">
        <v>145</v>
      </c>
      <c r="D81" s="17" t="s">
        <v>140</v>
      </c>
      <c r="E81" s="9" t="s">
        <v>134</v>
      </c>
      <c r="F81" s="21"/>
      <c r="G81" s="21">
        <v>13844.02</v>
      </c>
      <c r="H81" s="18">
        <f t="shared" si="0"/>
        <v>62174766.480000004</v>
      </c>
    </row>
    <row r="82" spans="1:8" x14ac:dyDescent="0.25">
      <c r="A82" s="26">
        <v>44888</v>
      </c>
      <c r="B82" s="17"/>
      <c r="C82" s="17" t="s">
        <v>145</v>
      </c>
      <c r="D82" s="17" t="s">
        <v>142</v>
      </c>
      <c r="E82" s="9" t="s">
        <v>134</v>
      </c>
      <c r="F82" s="21"/>
      <c r="G82" s="21">
        <v>23627.13</v>
      </c>
      <c r="H82" s="18">
        <f t="shared" si="0"/>
        <v>62151139.350000001</v>
      </c>
    </row>
    <row r="83" spans="1:8" x14ac:dyDescent="0.25">
      <c r="A83" s="26">
        <v>44888</v>
      </c>
      <c r="B83" s="17"/>
      <c r="C83" s="17" t="s">
        <v>145</v>
      </c>
      <c r="D83" s="17" t="s">
        <v>139</v>
      </c>
      <c r="E83" s="9" t="s">
        <v>134</v>
      </c>
      <c r="F83" s="21"/>
      <c r="G83" s="21">
        <v>5076.1400000000003</v>
      </c>
      <c r="H83" s="18">
        <f t="shared" si="0"/>
        <v>62146063.210000001</v>
      </c>
    </row>
    <row r="84" spans="1:8" x14ac:dyDescent="0.25">
      <c r="A84" s="26">
        <v>44888</v>
      </c>
      <c r="B84" s="17"/>
      <c r="C84" s="17" t="s">
        <v>145</v>
      </c>
      <c r="D84" s="17" t="s">
        <v>138</v>
      </c>
      <c r="E84" s="9" t="s">
        <v>134</v>
      </c>
      <c r="F84" s="21"/>
      <c r="G84" s="21">
        <v>20766.04</v>
      </c>
      <c r="H84" s="18">
        <f t="shared" si="0"/>
        <v>62125297.170000002</v>
      </c>
    </row>
    <row r="85" spans="1:8" x14ac:dyDescent="0.25">
      <c r="A85" s="26">
        <v>44888</v>
      </c>
      <c r="B85" s="17"/>
      <c r="C85" s="17" t="s">
        <v>145</v>
      </c>
      <c r="D85" s="17" t="s">
        <v>141</v>
      </c>
      <c r="E85" s="9" t="s">
        <v>134</v>
      </c>
      <c r="F85" s="21"/>
      <c r="G85" s="21">
        <v>7787.26</v>
      </c>
      <c r="H85" s="18">
        <f t="shared" si="0"/>
        <v>62117509.910000004</v>
      </c>
    </row>
    <row r="86" spans="1:8" x14ac:dyDescent="0.25">
      <c r="A86" s="26" t="s">
        <v>148</v>
      </c>
      <c r="B86" s="17"/>
      <c r="C86" s="17">
        <v>286896820</v>
      </c>
      <c r="D86" s="17" t="s">
        <v>19</v>
      </c>
      <c r="E86" s="9" t="s">
        <v>18</v>
      </c>
      <c r="F86" s="21">
        <v>3575</v>
      </c>
      <c r="G86" s="21"/>
      <c r="H86" s="18">
        <f t="shared" si="0"/>
        <v>62121084.910000004</v>
      </c>
    </row>
    <row r="87" spans="1:8" x14ac:dyDescent="0.25">
      <c r="A87" s="26">
        <v>44889</v>
      </c>
      <c r="B87" s="17"/>
      <c r="C87" s="17">
        <v>156289</v>
      </c>
      <c r="D87" s="17" t="s">
        <v>28</v>
      </c>
      <c r="E87" s="9" t="s">
        <v>18</v>
      </c>
      <c r="F87" s="21">
        <v>22994</v>
      </c>
      <c r="G87" s="21"/>
      <c r="H87" s="18">
        <f t="shared" si="0"/>
        <v>62144078.910000004</v>
      </c>
    </row>
    <row r="88" spans="1:8" x14ac:dyDescent="0.25">
      <c r="A88" s="26">
        <v>44890</v>
      </c>
      <c r="B88" s="17"/>
      <c r="C88" s="17">
        <v>287008765</v>
      </c>
      <c r="D88" s="17" t="s">
        <v>19</v>
      </c>
      <c r="E88" s="9" t="s">
        <v>18</v>
      </c>
      <c r="F88" s="21">
        <v>4766</v>
      </c>
      <c r="G88" s="21"/>
      <c r="H88" s="18">
        <f t="shared" si="0"/>
        <v>62148844.910000004</v>
      </c>
    </row>
    <row r="89" spans="1:8" x14ac:dyDescent="0.25">
      <c r="A89" s="11">
        <v>44890</v>
      </c>
      <c r="B89" s="17"/>
      <c r="C89" s="17">
        <v>156763</v>
      </c>
      <c r="D89" s="17" t="s">
        <v>28</v>
      </c>
      <c r="E89" s="9" t="s">
        <v>18</v>
      </c>
      <c r="F89" s="21">
        <v>168948</v>
      </c>
      <c r="G89" s="21"/>
      <c r="H89" s="18">
        <f t="shared" si="0"/>
        <v>62317792.910000004</v>
      </c>
    </row>
    <row r="90" spans="1:8" x14ac:dyDescent="0.25">
      <c r="A90" s="11">
        <v>44890</v>
      </c>
      <c r="B90" s="17"/>
      <c r="C90" s="17" t="s">
        <v>149</v>
      </c>
      <c r="D90" s="17" t="s">
        <v>25</v>
      </c>
      <c r="E90" s="9" t="s">
        <v>150</v>
      </c>
      <c r="F90" s="21"/>
      <c r="G90" s="21">
        <v>3409210.62</v>
      </c>
      <c r="H90" s="18">
        <f t="shared" si="0"/>
        <v>58908582.290000007</v>
      </c>
    </row>
    <row r="91" spans="1:8" x14ac:dyDescent="0.25">
      <c r="A91" s="11">
        <v>44890</v>
      </c>
      <c r="B91" s="17"/>
      <c r="C91" s="17" t="s">
        <v>151</v>
      </c>
      <c r="D91" s="17" t="s">
        <v>22</v>
      </c>
      <c r="E91" s="9" t="s">
        <v>32</v>
      </c>
      <c r="F91" s="21"/>
      <c r="G91" s="21">
        <v>364000</v>
      </c>
      <c r="H91" s="18"/>
    </row>
    <row r="92" spans="1:8" x14ac:dyDescent="0.25">
      <c r="A92" s="11">
        <v>44890</v>
      </c>
      <c r="B92" s="17"/>
      <c r="C92" s="17" t="s">
        <v>152</v>
      </c>
      <c r="D92" s="17" t="s">
        <v>26</v>
      </c>
      <c r="E92" s="9" t="s">
        <v>33</v>
      </c>
      <c r="F92" s="21"/>
      <c r="G92" s="21">
        <v>1366506.2</v>
      </c>
      <c r="H92" s="18"/>
    </row>
    <row r="93" spans="1:8" x14ac:dyDescent="0.25">
      <c r="A93" s="11"/>
      <c r="B93" s="17"/>
      <c r="C93" s="17"/>
      <c r="D93" s="17"/>
      <c r="E93" s="9"/>
      <c r="F93" s="21"/>
      <c r="G93" s="21"/>
      <c r="H93" s="18"/>
    </row>
    <row r="97" spans="1:8" x14ac:dyDescent="0.25">
      <c r="A97" s="29" t="s">
        <v>7</v>
      </c>
      <c r="B97" s="29"/>
      <c r="C97" s="29"/>
      <c r="D97" s="29"/>
      <c r="E97" s="29"/>
      <c r="F97" s="29"/>
      <c r="G97" s="29"/>
      <c r="H97" s="29"/>
    </row>
    <row r="98" spans="1:8" x14ac:dyDescent="0.25">
      <c r="A98" s="29" t="s">
        <v>8</v>
      </c>
      <c r="B98" s="29"/>
      <c r="C98" s="29"/>
      <c r="D98" s="29"/>
      <c r="E98" s="29"/>
      <c r="F98" s="29"/>
      <c r="G98" s="29"/>
      <c r="H98" s="29"/>
    </row>
    <row r="99" spans="1:8" x14ac:dyDescent="0.25">
      <c r="A99" s="29" t="s">
        <v>9</v>
      </c>
      <c r="B99" s="29"/>
      <c r="C99" s="29"/>
      <c r="D99" s="29"/>
      <c r="E99" s="29"/>
      <c r="F99" s="29"/>
      <c r="G99" s="29"/>
      <c r="H99" s="29"/>
    </row>
    <row r="100" spans="1:8" x14ac:dyDescent="0.25">
      <c r="A100" s="30" t="s">
        <v>10</v>
      </c>
      <c r="B100" s="30"/>
      <c r="C100" s="30"/>
      <c r="D100" s="30"/>
      <c r="E100" s="30"/>
      <c r="F100" s="30"/>
      <c r="G100" s="30"/>
      <c r="H100" s="30"/>
    </row>
    <row r="101" spans="1:8" x14ac:dyDescent="0.25">
      <c r="A101" s="30" t="s">
        <v>11</v>
      </c>
      <c r="B101" s="30"/>
      <c r="C101" s="30"/>
      <c r="D101" s="30"/>
      <c r="E101" s="30"/>
      <c r="F101" s="30"/>
      <c r="G101" s="30"/>
      <c r="H101" s="30"/>
    </row>
    <row r="102" spans="1:8" x14ac:dyDescent="0.25">
      <c r="C102"/>
      <c r="D102" t="s">
        <v>12</v>
      </c>
      <c r="E102" s="2"/>
      <c r="F102" s="3"/>
      <c r="G102"/>
      <c r="H102"/>
    </row>
    <row r="103" spans="1:8" x14ac:dyDescent="0.25">
      <c r="A103" s="5" t="s">
        <v>0</v>
      </c>
      <c r="B103" s="5" t="s">
        <v>1</v>
      </c>
      <c r="C103" s="5" t="s">
        <v>13</v>
      </c>
      <c r="D103" s="5" t="s">
        <v>2</v>
      </c>
      <c r="E103" s="5" t="s">
        <v>3</v>
      </c>
      <c r="F103" s="6" t="s">
        <v>4</v>
      </c>
      <c r="G103" s="8" t="s">
        <v>5</v>
      </c>
      <c r="H103" s="8" t="s">
        <v>6</v>
      </c>
    </row>
    <row r="104" spans="1:8" x14ac:dyDescent="0.25">
      <c r="A104" s="25"/>
      <c r="B104" s="17"/>
      <c r="C104" s="9"/>
      <c r="D104" s="9"/>
      <c r="E104" s="16"/>
      <c r="F104" s="21"/>
      <c r="G104" s="14"/>
      <c r="H104" s="18">
        <f>+F104-G104</f>
        <v>0</v>
      </c>
    </row>
    <row r="105" spans="1:8" x14ac:dyDescent="0.25">
      <c r="A105" s="25">
        <v>44874</v>
      </c>
      <c r="B105" s="17"/>
      <c r="C105" s="17" t="s">
        <v>40</v>
      </c>
      <c r="D105" s="17" t="s">
        <v>35</v>
      </c>
      <c r="E105" s="9" t="s">
        <v>44</v>
      </c>
      <c r="F105" s="21">
        <v>0</v>
      </c>
      <c r="G105" s="21">
        <v>7.0000000000000007E-2</v>
      </c>
      <c r="H105" s="18">
        <f t="shared" ref="H105:H111" si="1">+F105-G105+H104</f>
        <v>-7.0000000000000007E-2</v>
      </c>
    </row>
    <row r="106" spans="1:8" x14ac:dyDescent="0.25">
      <c r="A106" s="25">
        <v>44874</v>
      </c>
      <c r="B106" s="17"/>
      <c r="C106" s="9" t="s">
        <v>41</v>
      </c>
      <c r="D106" s="17" t="s">
        <v>35</v>
      </c>
      <c r="E106" s="16" t="s">
        <v>45</v>
      </c>
      <c r="F106" s="21">
        <v>0</v>
      </c>
      <c r="G106" s="14">
        <v>49.85</v>
      </c>
      <c r="H106" s="18">
        <f t="shared" si="1"/>
        <v>-49.92</v>
      </c>
    </row>
    <row r="107" spans="1:8" x14ac:dyDescent="0.25">
      <c r="A107" s="25">
        <v>44875</v>
      </c>
      <c r="B107" s="17" t="s">
        <v>39</v>
      </c>
      <c r="C107" s="17"/>
      <c r="D107" s="17" t="s">
        <v>27</v>
      </c>
      <c r="E107" s="9" t="s">
        <v>43</v>
      </c>
      <c r="F107" s="21">
        <v>0</v>
      </c>
      <c r="G107" s="21">
        <v>73289.539999999994</v>
      </c>
      <c r="H107" s="18">
        <f t="shared" si="1"/>
        <v>-73339.459999999992</v>
      </c>
    </row>
    <row r="108" spans="1:8" x14ac:dyDescent="0.25">
      <c r="A108" s="25">
        <v>44876</v>
      </c>
      <c r="B108" s="17"/>
      <c r="C108" s="17" t="s">
        <v>38</v>
      </c>
      <c r="D108" s="17" t="s">
        <v>35</v>
      </c>
      <c r="E108" s="9" t="s">
        <v>42</v>
      </c>
      <c r="F108" s="28">
        <v>0</v>
      </c>
      <c r="G108" s="21">
        <v>109.93</v>
      </c>
      <c r="H108" s="18">
        <f t="shared" si="1"/>
        <v>-73449.389999999985</v>
      </c>
    </row>
    <row r="109" spans="1:8" x14ac:dyDescent="0.25">
      <c r="A109" s="25">
        <v>44880</v>
      </c>
      <c r="B109" s="17"/>
      <c r="C109" s="17" t="s">
        <v>37</v>
      </c>
      <c r="D109" s="17" t="s">
        <v>46</v>
      </c>
      <c r="E109" s="9" t="s">
        <v>23</v>
      </c>
      <c r="F109" s="28">
        <v>5775</v>
      </c>
      <c r="G109" s="21">
        <v>0</v>
      </c>
      <c r="H109" s="18">
        <f t="shared" si="1"/>
        <v>-67674.389999999985</v>
      </c>
    </row>
    <row r="110" spans="1:8" x14ac:dyDescent="0.25">
      <c r="A110" s="25">
        <v>44889</v>
      </c>
      <c r="B110" s="17"/>
      <c r="C110" s="17" t="s">
        <v>36</v>
      </c>
      <c r="D110" s="17" t="s">
        <v>46</v>
      </c>
      <c r="E110" s="9" t="s">
        <v>34</v>
      </c>
      <c r="F110" s="28">
        <v>675</v>
      </c>
      <c r="G110" s="21">
        <v>0</v>
      </c>
      <c r="H110" s="18">
        <f t="shared" si="1"/>
        <v>-66999.389999999985</v>
      </c>
    </row>
    <row r="111" spans="1:8" x14ac:dyDescent="0.25">
      <c r="A111" s="25">
        <v>44895</v>
      </c>
      <c r="B111" s="17"/>
      <c r="C111" s="17" t="s">
        <v>14</v>
      </c>
      <c r="D111" s="17" t="s">
        <v>35</v>
      </c>
      <c r="E111" s="9" t="s">
        <v>15</v>
      </c>
      <c r="F111" s="27">
        <v>0</v>
      </c>
      <c r="G111" s="21">
        <v>175</v>
      </c>
      <c r="H111" s="18">
        <f t="shared" si="1"/>
        <v>-67174.389999999985</v>
      </c>
    </row>
    <row r="112" spans="1:8" x14ac:dyDescent="0.25">
      <c r="A112" s="25"/>
      <c r="B112" s="17"/>
      <c r="C112" s="9"/>
      <c r="D112" s="9"/>
      <c r="E112" s="16"/>
      <c r="F112" s="21"/>
      <c r="G112" s="14"/>
      <c r="H112" s="18"/>
    </row>
    <row r="113" spans="1:8" x14ac:dyDescent="0.25">
      <c r="A113" s="25"/>
      <c r="B113" s="17"/>
      <c r="C113" s="9"/>
      <c r="D113" s="9"/>
      <c r="E113" s="16"/>
      <c r="F113" s="21"/>
      <c r="G113" s="14"/>
      <c r="H113" s="18"/>
    </row>
  </sheetData>
  <sortState xmlns:xlrd2="http://schemas.microsoft.com/office/spreadsheetml/2017/richdata2" ref="A9:G92">
    <sortCondition ref="A9:A92"/>
  </sortState>
  <mergeCells count="10">
    <mergeCell ref="A100:H100"/>
    <mergeCell ref="A101:H101"/>
    <mergeCell ref="A97:H97"/>
    <mergeCell ref="A98:H98"/>
    <mergeCell ref="A99:H99"/>
    <mergeCell ref="A1:H1"/>
    <mergeCell ref="A2:H2"/>
    <mergeCell ref="A3:H3"/>
    <mergeCell ref="A4:H4"/>
    <mergeCell ref="A5:H5"/>
  </mergeCells>
  <pageMargins left="0.7" right="0.7" top="0.75" bottom="0.75" header="0.3" footer="0.3"/>
  <pageSetup scale="4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1150-3</vt:lpstr>
      <vt:lpstr># 9995093000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2022-12-14T14:09:09Z</cp:lastPrinted>
  <dcterms:created xsi:type="dcterms:W3CDTF">2019-10-02T17:11:17Z</dcterms:created>
  <dcterms:modified xsi:type="dcterms:W3CDTF">2022-12-14T14:09:19Z</dcterms:modified>
</cp:coreProperties>
</file>