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Escritorio CORAABO\Angel Coraabo\BANCOS\"/>
    </mc:Choice>
  </mc:AlternateContent>
  <bookViews>
    <workbookView xWindow="0" yWindow="0" windowWidth="20460" windowHeight="7680" activeTab="1"/>
  </bookViews>
  <sheets>
    <sheet name="1150-3" sheetId="1" r:id="rId1"/>
    <sheet name="# 9995093000 " sheetId="4" r:id="rId2"/>
  </sheets>
  <definedNames>
    <definedName name="_xlnm._FilterDatabase" localSheetId="1" hidden="1">'# 9995093000 '!$A$8:$G$47</definedName>
    <definedName name="_xlnm._FilterDatabase" localSheetId="0" hidden="1">'1150-3'!$A$9:$G$13</definedName>
  </definedNames>
  <calcPr calcId="152511"/>
</workbook>
</file>

<file path=xl/calcChain.xml><?xml version="1.0" encoding="utf-8"?>
<calcChain xmlns="http://schemas.openxmlformats.org/spreadsheetml/2006/main">
  <c r="H8" i="1" l="1"/>
  <c r="H9" i="1" s="1"/>
  <c r="H8" i="4" l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l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10" i="1" l="1"/>
  <c r="H11" i="1" l="1"/>
  <c r="H12" i="1" s="1"/>
  <c r="H13" i="1" s="1"/>
</calcChain>
</file>

<file path=xl/sharedStrings.xml><?xml version="1.0" encoding="utf-8"?>
<sst xmlns="http://schemas.openxmlformats.org/spreadsheetml/2006/main" count="201" uniqueCount="141">
  <si>
    <t>FECHA</t>
  </si>
  <si>
    <t>CK NO.</t>
  </si>
  <si>
    <t>BENEFICIARIO</t>
  </si>
  <si>
    <t>CONCEPTO</t>
  </si>
  <si>
    <t>DR</t>
  </si>
  <si>
    <t>CR</t>
  </si>
  <si>
    <t>BALANCE</t>
  </si>
  <si>
    <t>CORPORACION DE ACUEDUCTO Y ALCANTARILLADO DE BOCA CHICA</t>
  </si>
  <si>
    <t>CORAABO</t>
  </si>
  <si>
    <t>CONTROL DE CHEQUES</t>
  </si>
  <si>
    <t>BANCO DE RESERVAS</t>
  </si>
  <si>
    <t>CTA # 231-001150-3</t>
  </si>
  <si>
    <t xml:space="preserve">  </t>
  </si>
  <si>
    <t>NO. TRANSACION</t>
  </si>
  <si>
    <t xml:space="preserve">CTA # 9995093000 </t>
  </si>
  <si>
    <t>BANCO: TESORERIA NACIONAL</t>
  </si>
  <si>
    <t>NOMINA FONDO 9995 SUELDOS</t>
  </si>
  <si>
    <t>INGRESOS POR DEDUCCION RECIBIDAS</t>
  </si>
  <si>
    <t>TRANSFERENCIA</t>
  </si>
  <si>
    <t>9990002</t>
  </si>
  <si>
    <t>COMISIÓN MANEJO DE CUENTA</t>
  </si>
  <si>
    <t>NOMINA PERSONAL MILITAR</t>
  </si>
  <si>
    <t>MINISTERIO DE EDUCACION</t>
  </si>
  <si>
    <t>BR-GERENCIA CONTROL PAGOS</t>
  </si>
  <si>
    <t>INSTITUTO TECNOLÓGICO DE LAS AMÉRICAS</t>
  </si>
  <si>
    <t>REPOSICION DE CAJA CHICA</t>
  </si>
  <si>
    <t>IMP. 0.15-000000000</t>
  </si>
  <si>
    <t>EMPRESA DISTRIBUIDORA DE ELECTRICIDAD DEL ESTE S A</t>
  </si>
  <si>
    <t>ALTICE DOMINICANA, SA</t>
  </si>
  <si>
    <t>COMPANIA DOMINICANA DE TELEFONOS C POR A</t>
  </si>
  <si>
    <t>MACYSK SOLUCIONES, SRL</t>
  </si>
  <si>
    <t>M &amp; V ADALEIA MULTI SERVICIOS, SRL</t>
  </si>
  <si>
    <t>DIRECCIÓN NACIONAL DE CONTROL DE DROGAS (DNCD)</t>
  </si>
  <si>
    <t>POLICIA NACIONAL</t>
  </si>
  <si>
    <t>12968</t>
  </si>
  <si>
    <t>4524001290023</t>
  </si>
  <si>
    <t>4524000051956</t>
  </si>
  <si>
    <t>250324002610040136</t>
  </si>
  <si>
    <t>AURA PAOLA OZUNA FERREIRA</t>
  </si>
  <si>
    <t>CARGOS BANCARIOS MARZO 2025</t>
  </si>
  <si>
    <t>DEPOSITO- PAGO LEONARDO GARCIA</t>
  </si>
  <si>
    <t>05/03/2025</t>
  </si>
  <si>
    <t>06/03/2025</t>
  </si>
  <si>
    <t>07/03/2025</t>
  </si>
  <si>
    <t>11/03/2025</t>
  </si>
  <si>
    <t>12/03/2025</t>
  </si>
  <si>
    <t>17/03/2025</t>
  </si>
  <si>
    <t>19/03/2025</t>
  </si>
  <si>
    <t>20/03/2025</t>
  </si>
  <si>
    <t>24/03/2025</t>
  </si>
  <si>
    <t>25/03/2025</t>
  </si>
  <si>
    <t>26/03/2025</t>
  </si>
  <si>
    <t>27/03/2025</t>
  </si>
  <si>
    <t>28/03/2025</t>
  </si>
  <si>
    <t>CORAABO/ITLA/Pago consumo de agua de los edificios de ITLA, la residencia y villa panamericana, correspondiente al mes de febrero 2025</t>
  </si>
  <si>
    <t>LB-2025-89</t>
  </si>
  <si>
    <t>VIAMAR, SA</t>
  </si>
  <si>
    <t>SERVICIO DE MANTENIMIENTO PREVENTIVO CAMIONETA MARCA MAZDA PLACA NO. L485597</t>
  </si>
  <si>
    <t>DIRECCION GENERAL DE LA RESERVA DE LA POLICIA NACIONAL</t>
  </si>
  <si>
    <t>Pago de Servicio de Suministro de Agua al Club Recreativo de esta Reserva de la Policía Nacional, correspondiente al mes de febrero 2025</t>
  </si>
  <si>
    <t>Transferencia automatica Recibida</t>
  </si>
  <si>
    <t>452810080137</t>
  </si>
  <si>
    <t>452810080131</t>
  </si>
  <si>
    <t>LB-2025-124</t>
  </si>
  <si>
    <t>TELE IMAGEN SATELITAL, SRL (TISCA)</t>
  </si>
  <si>
    <t>CONTRATACIÓN DE PUBLICIDAD INSTITUCIONAL A TRAVÉS DE MEDIOS LOCALES. ENERO 2025.</t>
  </si>
  <si>
    <t>LB-2025-128</t>
  </si>
  <si>
    <t>ROBINSON DE LA CRUZ GONZALEZ</t>
  </si>
  <si>
    <t>LB-2025-132</t>
  </si>
  <si>
    <t>RAMON MELANIO SANTANA PEREZ</t>
  </si>
  <si>
    <t>DIRECCION CENTRAL DE POLICIA DE TURISMO</t>
  </si>
  <si>
    <t>PAGO FACTURAS D/F. 02/01/2025 Y 03/02/2025, CONTRATO NO. 269330, NCF. B1500008712 Y B1500008829, POR SERVICIOS DE AGUA EN LA DOTACION TURISTICA DE POLITUR EN BOCA CHICA, CORRESPONDIENTE A LOS MESES DE ENERO Y FEBRERO 2025.-</t>
  </si>
  <si>
    <t>452810080013</t>
  </si>
  <si>
    <t>LB-2025-100</t>
  </si>
  <si>
    <t>CONTRATACIÓN DE SERVICIO ALMUERZOS Y CENAS EVENTUALES PARA PERSONAL OPERATIVO Y SEGURIDAD ENERO 2025.-</t>
  </si>
  <si>
    <t>LB-2025-130</t>
  </si>
  <si>
    <t>JUAN CARLOS FACENDA CASTRO</t>
  </si>
  <si>
    <t>TRANSFERENCIA DE CAPITAL PARA EJECUCION DEL PROYECTO EN LA CONSTRUCCION ACUEDUCTO ANDRES NORTE, DEL MUNICIPIO DE BOCA CHICA, TRIMESTRE ENERO/MARZO 2025.</t>
  </si>
  <si>
    <t>Pago por servicio de agua potable ofrecido a esta institución, correspondiente al mes de febrero del año 2025, según oficio No.0396, d/f.25/02/2025, del Director Financiero, DNCD.</t>
  </si>
  <si>
    <t>LB-2025-173</t>
  </si>
  <si>
    <t>EL SABOR DE MAJU SRL</t>
  </si>
  <si>
    <t>SERVICIO DE CATERING PARA REUNION DEL CONSEJO DE DIRECTORES CORAABO</t>
  </si>
  <si>
    <t>LB-2025-179</t>
  </si>
  <si>
    <t>SERVICIO TELEFONOS CLARO CORRESPONDIENTE A ENERO 2025.</t>
  </si>
  <si>
    <t xml:space="preserve">TRANSFERENCIA CORRIENTE PARA CUBRIR NOMINA Y OTROS GASTOS DE LA INSTITUCION, MAZO/2025. </t>
  </si>
  <si>
    <t>LB-2025-164</t>
  </si>
  <si>
    <t>JUAN SAMUEL CONSULTING GROUP, SRL</t>
  </si>
  <si>
    <t>CONTRATACIÓN DE PUBLICIDAD INSTITUCIONAL A TRAVÉS DE MEDIOS LOCALES. ENERO 2025</t>
  </si>
  <si>
    <t>LB-2025-95</t>
  </si>
  <si>
    <t>SATO PARRA SERVICIOS DE GRUAS, SRL</t>
  </si>
  <si>
    <t>SERVICIO DE ALQUILER DE GRÚA TIPO PETTIBONE DE 25 TONELADAS</t>
  </si>
  <si>
    <t>LB-2025-98</t>
  </si>
  <si>
    <t>LULA AUTO REPUESTO, SRL</t>
  </si>
  <si>
    <t>SERVICIO DE MANTENIMIENTO Y REPARACIÓN DE CLOCHE PARA EL CAMIÓN CISTERNA BLANCO, AÑO 2023, PLACA L454695.</t>
  </si>
  <si>
    <t>LB-2025-188</t>
  </si>
  <si>
    <t>ADQUISICIÓN DE CUTOUT, ELBOW CONNECTOR Y CONECTOR PARA CABLE URD.</t>
  </si>
  <si>
    <t>LB-2025-193</t>
  </si>
  <si>
    <t>ONE COLOR AUTOMOTIVE OPTIONS, SRL</t>
  </si>
  <si>
    <t>ADQUISICION DE GOMAS PARA CAMIONETA MARCA MAZDA</t>
  </si>
  <si>
    <t>8400060048</t>
  </si>
  <si>
    <t>452810130039</t>
  </si>
  <si>
    <t>452400540288</t>
  </si>
  <si>
    <t>LB-2025-239</t>
  </si>
  <si>
    <t>NOMINA</t>
  </si>
  <si>
    <t>NOMINA PERSONAL FIJOS CORRESPONDIENTE MARZO 2025</t>
  </si>
  <si>
    <t>LB-2025-241</t>
  </si>
  <si>
    <t>NOMINA PERSONAL FIJOS FONDOS PROPIOS MARZO 2025</t>
  </si>
  <si>
    <t>LB-2025-243</t>
  </si>
  <si>
    <t>NOMINA SEGURIDAD MILITAR MARZO 2025</t>
  </si>
  <si>
    <t>LB-2025-245</t>
  </si>
  <si>
    <t>NOMINA PERSONAL TEMPORAL MARZO 2025</t>
  </si>
  <si>
    <t>LB-2025-247</t>
  </si>
  <si>
    <t>PAGO PERSONAL FIJO TEMPORAL CARGO CARRERA ADM. MARZO 2025</t>
  </si>
  <si>
    <t>392246604</t>
  </si>
  <si>
    <t>452810110067</t>
  </si>
  <si>
    <t>TRANSFERENCIA CORRIENTE PARA CUBRIR EL PAGO DE ENERGIA ELECTRICA, MARZO/2025.</t>
  </si>
  <si>
    <t>LB-2025-202</t>
  </si>
  <si>
    <t>SERVICIO FLOTA CORRESPONDIENTE A ENERO Y FEBRERO 2025</t>
  </si>
  <si>
    <t>3610070781</t>
  </si>
  <si>
    <t>3610070785</t>
  </si>
  <si>
    <t xml:space="preserve">DIRECCIÓN NACIONAL DE CONTROL DE DROGAS (DNCD) </t>
  </si>
  <si>
    <t>Pago por servicio de agua potable ofrecido a esta institución, en el municipio de Boca Chica, correspondiente al mes de marzo del año 2025, según oficio No.0455, d/f. 07/03/2025, del Director Financiero, DNCD.</t>
  </si>
  <si>
    <t>392406287</t>
  </si>
  <si>
    <t>CORAABO/ITLA/Pago consumo de agua de los edificios de ITLA, la residencia y villa panamericana, correspondiente al mes de marzo 2025</t>
  </si>
  <si>
    <t>LB-2025-126</t>
  </si>
  <si>
    <t>FAUSTO ESPINOSA MARTINEZ</t>
  </si>
  <si>
    <t>LB-2025-231</t>
  </si>
  <si>
    <t>MRO MANTENIMIENTO OPERACIÓN &amp; REPARACIÓN, SRL</t>
  </si>
  <si>
    <t>ADQUISICIÓN DE ALAMBRE THHN, AWG 6/4 PARA SER UTILIZADO EN LA REPARACIÓN Y REHABILITACIÓN DEL POZO #12 DEL CAMPO DE BRUJUELA.</t>
  </si>
  <si>
    <t>DIRECCION GENERAL DE LARESERVA DE LA POLICIA NACIONAL</t>
  </si>
  <si>
    <t>Pago de Servicio de suministro de agua al Club recreativo de esta Reserva de la Policia Nacional, correspondiente al mes de marzo 20250</t>
  </si>
  <si>
    <t xml:space="preserve">INSTITUTO NACIONAL DE ATENCIÓN INTEGRAL A LA PRIMERA INFANCIA (INAIPI)
</t>
  </si>
  <si>
    <t xml:space="preserve">Pago facturas varias, por servicios de agua potable, mes de febrero 2025. </t>
  </si>
  <si>
    <t>Pago a Corporación de Acueducto Y Alcantarillado de Boca Chica (CORAABO), por varias facturas
 d/f 03/02/2025, por servicio de agua potable a los centros del distrito educativo 10-05, correspondiente al mes de Febrero
2025.</t>
  </si>
  <si>
    <t>LB-2025-235</t>
  </si>
  <si>
    <t>SERVICIO ENERGIA ELECTRICA EDEESTE CORRESPONDIENTE A FEBRERO 2025.</t>
  </si>
  <si>
    <t>PAGO SERVICIOS DE AGUA EN LOS DIFERENTES DESTACAMENTOS DE LA P.N., QUE SE ENCUENTRAN EN EL MUNICIPIO DE BOCA CHICA, CORRESPONDIENTE AL MES DE MARZO DEL 2025</t>
  </si>
  <si>
    <t>LB-2025-249</t>
  </si>
  <si>
    <t>FRANKLIN RADHAMES TEJEDA AMADOR</t>
  </si>
  <si>
    <t>SERVICIO DE REPARACION EN LA LINEA DE IMPULSION DE Ø36" EN EL KILOMETRO 36 DE LA CARRETERA MELLA</t>
  </si>
  <si>
    <t>PAGO FACTURA NO. 97633228, D/F. 03/03/2025, CONTRATO NO. 269330, NCF. B1500008946, POR SERVICIOS DE AGUA EN LA DOTACION TURISTICA DE POLITUR. EN BOCA CHICA, CORRESPONDIENTE AL MES DE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</si>
</sst>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distributed"/>
    </xf>
    <xf numFmtId="9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43" fontId="0" fillId="0" borderId="0" xfId="1" applyFont="1"/>
    <xf numFmtId="43" fontId="1" fillId="0" borderId="0" xfId="1" applyFont="1" applyAlignment="1">
      <alignment horizontal="right"/>
    </xf>
    <xf numFmtId="43" fontId="0" fillId="0" borderId="1" xfId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1" fillId="0" borderId="0" xfId="1" applyFont="1" applyAlignment="1">
      <alignment horizontal="center"/>
    </xf>
    <xf numFmtId="43" fontId="3" fillId="0" borderId="1" xfId="1" applyFont="1" applyBorder="1" applyAlignment="1">
      <alignment horizontal="center"/>
    </xf>
    <xf numFmtId="43" fontId="0" fillId="0" borderId="1" xfId="1" applyFont="1" applyBorder="1" applyAlignment="1">
      <alignment horizontal="left"/>
    </xf>
    <xf numFmtId="14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49" fontId="1" fillId="0" borderId="1" xfId="0" applyNumberFormat="1" applyFont="1" applyBorder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5" fillId="0" borderId="0" xfId="0" applyNumberFormat="1" applyFont="1" applyBorder="1" applyAlignment="1">
      <alignment horizontal="center" vertical="distributed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24" sqref="E24"/>
    </sheetView>
  </sheetViews>
  <sheetFormatPr baseColWidth="10" defaultColWidth="11.42578125" defaultRowHeight="15" x14ac:dyDescent="0.25"/>
  <cols>
    <col min="1" max="1" width="10.85546875" customWidth="1"/>
    <col min="2" max="2" width="8.7109375" bestFit="1" customWidth="1"/>
    <col min="3" max="3" width="19.140625" bestFit="1" customWidth="1"/>
    <col min="4" max="4" width="37.7109375" bestFit="1" customWidth="1"/>
    <col min="5" max="5" width="53.7109375" style="2" bestFit="1" customWidth="1"/>
    <col min="6" max="6" width="14.140625" style="3" bestFit="1" customWidth="1"/>
    <col min="7" max="7" width="13.85546875" customWidth="1"/>
    <col min="8" max="8" width="14.85546875" bestFit="1" customWidth="1"/>
    <col min="9" max="9" width="11.7109375" bestFit="1" customWidth="1"/>
  </cols>
  <sheetData>
    <row r="1" spans="1:9" ht="19.5" customHeight="1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9" ht="19.5" customHeight="1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9" ht="18" customHeight="1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9" x14ac:dyDescent="0.25">
      <c r="A4" s="29" t="s">
        <v>10</v>
      </c>
      <c r="B4" s="29"/>
      <c r="C4" s="29"/>
      <c r="D4" s="29"/>
      <c r="E4" s="29"/>
      <c r="F4" s="29"/>
      <c r="G4" s="29"/>
      <c r="H4" s="29"/>
    </row>
    <row r="5" spans="1:9" x14ac:dyDescent="0.25">
      <c r="A5" s="29" t="s">
        <v>11</v>
      </c>
      <c r="B5" s="29"/>
      <c r="C5" s="29"/>
      <c r="D5" s="29"/>
      <c r="E5" s="29"/>
      <c r="F5" s="29"/>
      <c r="G5" s="29"/>
      <c r="H5" s="29"/>
    </row>
    <row r="6" spans="1:9" x14ac:dyDescent="0.25">
      <c r="D6" t="s">
        <v>12</v>
      </c>
    </row>
    <row r="7" spans="1:9" s="9" customFormat="1" ht="12.75" x14ac:dyDescent="0.2">
      <c r="A7" s="4" t="s">
        <v>0</v>
      </c>
      <c r="B7" s="4" t="s">
        <v>1</v>
      </c>
      <c r="C7" s="4" t="s">
        <v>13</v>
      </c>
      <c r="D7" s="4" t="s">
        <v>2</v>
      </c>
      <c r="E7" s="4" t="s">
        <v>3</v>
      </c>
      <c r="F7" s="5" t="s">
        <v>4</v>
      </c>
      <c r="G7" s="7" t="s">
        <v>5</v>
      </c>
      <c r="H7" s="7" t="s">
        <v>6</v>
      </c>
      <c r="I7" s="1"/>
    </row>
    <row r="8" spans="1:9" ht="18" customHeight="1" x14ac:dyDescent="0.25">
      <c r="A8" s="19"/>
      <c r="B8" s="20"/>
      <c r="C8" s="21"/>
      <c r="D8" s="20"/>
      <c r="E8" s="14"/>
      <c r="F8" s="18"/>
      <c r="G8" s="12"/>
      <c r="H8" s="15">
        <f>+F8-G8</f>
        <v>0</v>
      </c>
    </row>
    <row r="9" spans="1:9" x14ac:dyDescent="0.25">
      <c r="A9" s="19">
        <v>45721</v>
      </c>
      <c r="B9" s="20" t="s">
        <v>34</v>
      </c>
      <c r="C9" s="20"/>
      <c r="D9" s="8" t="s">
        <v>38</v>
      </c>
      <c r="E9" s="14" t="s">
        <v>25</v>
      </c>
      <c r="F9" s="18">
        <v>0</v>
      </c>
      <c r="G9" s="12">
        <v>61350.31</v>
      </c>
      <c r="H9" s="15">
        <f>+F9-G9+H8</f>
        <v>-61350.31</v>
      </c>
    </row>
    <row r="10" spans="1:9" x14ac:dyDescent="0.25">
      <c r="A10" s="19">
        <v>45726</v>
      </c>
      <c r="B10" s="20"/>
      <c r="C10" s="20" t="s">
        <v>35</v>
      </c>
      <c r="D10" s="8" t="s">
        <v>23</v>
      </c>
      <c r="E10" s="14" t="s">
        <v>18</v>
      </c>
      <c r="F10" s="18">
        <v>7507</v>
      </c>
      <c r="G10" s="12">
        <v>0</v>
      </c>
      <c r="H10" s="15">
        <f t="shared" ref="H10:H13" si="0">+F10-G10+H9</f>
        <v>-53843.31</v>
      </c>
    </row>
    <row r="11" spans="1:9" x14ac:dyDescent="0.25">
      <c r="A11" s="19">
        <v>45727</v>
      </c>
      <c r="B11" s="20"/>
      <c r="C11" s="20" t="s">
        <v>36</v>
      </c>
      <c r="D11" s="8" t="s">
        <v>26</v>
      </c>
      <c r="E11" s="14" t="s">
        <v>39</v>
      </c>
      <c r="F11" s="18">
        <v>0</v>
      </c>
      <c r="G11" s="12">
        <v>92.03</v>
      </c>
      <c r="H11" s="15">
        <f t="shared" si="0"/>
        <v>-53935.34</v>
      </c>
    </row>
    <row r="12" spans="1:9" x14ac:dyDescent="0.25">
      <c r="A12" s="19">
        <v>45740</v>
      </c>
      <c r="B12" s="20"/>
      <c r="C12" s="20" t="s">
        <v>37</v>
      </c>
      <c r="D12" s="8" t="s">
        <v>40</v>
      </c>
      <c r="E12" s="14" t="s">
        <v>18</v>
      </c>
      <c r="F12" s="18">
        <v>675</v>
      </c>
      <c r="G12" s="12">
        <v>0</v>
      </c>
      <c r="H12" s="15">
        <f t="shared" si="0"/>
        <v>-53260.34</v>
      </c>
    </row>
    <row r="13" spans="1:9" x14ac:dyDescent="0.25">
      <c r="A13" s="19">
        <v>45747</v>
      </c>
      <c r="B13" s="20"/>
      <c r="C13" s="20" t="s">
        <v>19</v>
      </c>
      <c r="D13" s="8" t="s">
        <v>20</v>
      </c>
      <c r="E13" s="14" t="s">
        <v>39</v>
      </c>
      <c r="F13" s="18">
        <v>0</v>
      </c>
      <c r="G13" s="12">
        <v>175</v>
      </c>
      <c r="H13" s="15">
        <f t="shared" si="0"/>
        <v>-53435.34</v>
      </c>
    </row>
  </sheetData>
  <sortState ref="A9:G15">
    <sortCondition ref="A9:A15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C9" sqref="C9:G58"/>
    </sheetView>
  </sheetViews>
  <sheetFormatPr baseColWidth="10" defaultColWidth="11.42578125" defaultRowHeight="15" x14ac:dyDescent="0.25"/>
  <cols>
    <col min="1" max="1" width="11.42578125" style="2"/>
    <col min="2" max="2" width="13" style="2" bestFit="1" customWidth="1"/>
    <col min="3" max="3" width="16.85546875" style="24" customWidth="1"/>
    <col min="4" max="4" width="45.140625" style="2" bestFit="1" customWidth="1"/>
    <col min="5" max="5" width="81" customWidth="1"/>
    <col min="6" max="7" width="14.140625" style="10" bestFit="1" customWidth="1"/>
    <col min="8" max="8" width="15.140625" style="10" bestFit="1" customWidth="1"/>
  </cols>
  <sheetData>
    <row r="1" spans="1:8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8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8" x14ac:dyDescent="0.25">
      <c r="A4" s="29" t="s">
        <v>15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14</v>
      </c>
      <c r="B5" s="29"/>
      <c r="C5" s="29"/>
      <c r="D5" s="29"/>
      <c r="E5" s="29"/>
      <c r="F5" s="29"/>
      <c r="G5" s="29"/>
      <c r="H5" s="29"/>
    </row>
    <row r="6" spans="1:8" x14ac:dyDescent="0.25">
      <c r="A6" s="13"/>
      <c r="B6" s="13"/>
      <c r="C6" s="22"/>
      <c r="D6" s="13"/>
      <c r="E6" s="6"/>
      <c r="F6" s="11"/>
      <c r="G6" s="16"/>
      <c r="H6" s="16"/>
    </row>
    <row r="7" spans="1:8" x14ac:dyDescent="0.25">
      <c r="A7" s="26" t="s">
        <v>0</v>
      </c>
      <c r="B7" s="26" t="s">
        <v>1</v>
      </c>
      <c r="C7" s="23" t="s">
        <v>13</v>
      </c>
      <c r="D7" s="4" t="s">
        <v>2</v>
      </c>
      <c r="E7" s="4" t="s">
        <v>3</v>
      </c>
      <c r="F7" s="17" t="s">
        <v>4</v>
      </c>
      <c r="G7" s="17" t="s">
        <v>5</v>
      </c>
      <c r="H7" s="17" t="s">
        <v>6</v>
      </c>
    </row>
    <row r="8" spans="1:8" x14ac:dyDescent="0.25">
      <c r="A8" s="27"/>
      <c r="B8" s="25"/>
      <c r="C8" s="25"/>
      <c r="D8" s="8"/>
      <c r="E8" s="14"/>
      <c r="F8" s="18"/>
      <c r="G8" s="12"/>
      <c r="H8" s="15">
        <f>+F8-G8</f>
        <v>0</v>
      </c>
    </row>
    <row r="9" spans="1:8" x14ac:dyDescent="0.25">
      <c r="A9" s="27">
        <v>45719</v>
      </c>
      <c r="B9" s="25"/>
      <c r="C9" s="25">
        <v>28034</v>
      </c>
      <c r="D9" s="8" t="s">
        <v>24</v>
      </c>
      <c r="E9" s="14" t="s">
        <v>54</v>
      </c>
      <c r="F9" s="18">
        <v>160442</v>
      </c>
      <c r="G9" s="12"/>
      <c r="H9" s="15">
        <f>+H8+F9-G9</f>
        <v>160442</v>
      </c>
    </row>
    <row r="10" spans="1:8" x14ac:dyDescent="0.25">
      <c r="A10" s="27">
        <v>45720</v>
      </c>
      <c r="B10" s="25"/>
      <c r="C10" s="25" t="s">
        <v>55</v>
      </c>
      <c r="D10" s="8" t="s">
        <v>56</v>
      </c>
      <c r="E10" s="14" t="s">
        <v>57</v>
      </c>
      <c r="F10" s="18"/>
      <c r="G10" s="12">
        <v>18509.13</v>
      </c>
      <c r="H10" s="15">
        <f t="shared" ref="H10:H28" si="0">+H9+F10-G10</f>
        <v>141932.87</v>
      </c>
    </row>
    <row r="11" spans="1:8" x14ac:dyDescent="0.25">
      <c r="A11" s="27" t="s">
        <v>41</v>
      </c>
      <c r="B11" s="25"/>
      <c r="C11" s="25">
        <v>29700</v>
      </c>
      <c r="D11" s="8" t="s">
        <v>58</v>
      </c>
      <c r="E11" s="14" t="s">
        <v>59</v>
      </c>
      <c r="F11" s="18">
        <v>2562</v>
      </c>
      <c r="G11" s="12"/>
      <c r="H11" s="15">
        <f t="shared" si="0"/>
        <v>144494.87</v>
      </c>
    </row>
    <row r="12" spans="1:8" x14ac:dyDescent="0.25">
      <c r="A12" s="27" t="s">
        <v>41</v>
      </c>
      <c r="B12" s="25"/>
      <c r="C12" s="25">
        <v>390903764</v>
      </c>
      <c r="D12" s="8" t="s">
        <v>60</v>
      </c>
      <c r="E12" s="14" t="s">
        <v>18</v>
      </c>
      <c r="F12" s="18">
        <v>6693</v>
      </c>
      <c r="G12" s="12"/>
      <c r="H12" s="15">
        <f t="shared" si="0"/>
        <v>151187.87</v>
      </c>
    </row>
    <row r="13" spans="1:8" x14ac:dyDescent="0.25">
      <c r="A13" s="27" t="s">
        <v>42</v>
      </c>
      <c r="B13" s="25"/>
      <c r="C13" s="25" t="s">
        <v>61</v>
      </c>
      <c r="D13" s="8" t="s">
        <v>60</v>
      </c>
      <c r="E13" s="14" t="s">
        <v>18</v>
      </c>
      <c r="F13" s="18">
        <v>26038.94</v>
      </c>
      <c r="G13" s="12"/>
      <c r="H13" s="15">
        <f t="shared" si="0"/>
        <v>177226.81</v>
      </c>
    </row>
    <row r="14" spans="1:8" x14ac:dyDescent="0.25">
      <c r="A14" s="27" t="s">
        <v>42</v>
      </c>
      <c r="B14" s="25"/>
      <c r="C14" s="25" t="s">
        <v>62</v>
      </c>
      <c r="D14" s="8" t="s">
        <v>60</v>
      </c>
      <c r="E14" s="14" t="s">
        <v>18</v>
      </c>
      <c r="F14" s="18">
        <v>54919.29</v>
      </c>
      <c r="G14" s="12"/>
      <c r="H14" s="15">
        <f t="shared" si="0"/>
        <v>232146.1</v>
      </c>
    </row>
    <row r="15" spans="1:8" x14ac:dyDescent="0.25">
      <c r="A15" s="27">
        <v>45723</v>
      </c>
      <c r="B15" s="25"/>
      <c r="C15" s="25" t="s">
        <v>63</v>
      </c>
      <c r="D15" s="8" t="s">
        <v>64</v>
      </c>
      <c r="E15" s="14" t="s">
        <v>65</v>
      </c>
      <c r="F15" s="18"/>
      <c r="G15" s="12">
        <v>24999.99</v>
      </c>
      <c r="H15" s="15">
        <f t="shared" si="0"/>
        <v>207146.11000000002</v>
      </c>
    </row>
    <row r="16" spans="1:8" x14ac:dyDescent="0.25">
      <c r="A16" s="27">
        <v>45723</v>
      </c>
      <c r="B16" s="25"/>
      <c r="C16" s="25" t="s">
        <v>66</v>
      </c>
      <c r="D16" s="8" t="s">
        <v>67</v>
      </c>
      <c r="E16" s="14" t="s">
        <v>65</v>
      </c>
      <c r="F16" s="18"/>
      <c r="G16" s="12">
        <v>19999.990000000002</v>
      </c>
      <c r="H16" s="15">
        <f t="shared" si="0"/>
        <v>187146.12000000002</v>
      </c>
    </row>
    <row r="17" spans="1:8" x14ac:dyDescent="0.25">
      <c r="A17" s="27">
        <v>45723</v>
      </c>
      <c r="B17" s="25"/>
      <c r="C17" s="25" t="s">
        <v>68</v>
      </c>
      <c r="D17" s="8" t="s">
        <v>69</v>
      </c>
      <c r="E17" s="14" t="s">
        <v>65</v>
      </c>
      <c r="F17" s="18"/>
      <c r="G17" s="12">
        <v>19999.990000000002</v>
      </c>
      <c r="H17" s="15">
        <f t="shared" si="0"/>
        <v>167146.13000000003</v>
      </c>
    </row>
    <row r="18" spans="1:8" x14ac:dyDescent="0.25">
      <c r="A18" s="27" t="s">
        <v>43</v>
      </c>
      <c r="B18" s="25"/>
      <c r="C18" s="25">
        <v>30956</v>
      </c>
      <c r="D18" s="8" t="s">
        <v>70</v>
      </c>
      <c r="E18" s="14" t="s">
        <v>71</v>
      </c>
      <c r="F18" s="18">
        <v>3888</v>
      </c>
      <c r="G18" s="12"/>
      <c r="H18" s="15">
        <f t="shared" si="0"/>
        <v>171034.13000000003</v>
      </c>
    </row>
    <row r="19" spans="1:8" x14ac:dyDescent="0.25">
      <c r="A19" s="27" t="s">
        <v>43</v>
      </c>
      <c r="B19" s="25"/>
      <c r="C19" s="25" t="s">
        <v>72</v>
      </c>
      <c r="D19" s="8" t="s">
        <v>60</v>
      </c>
      <c r="E19" s="14" t="s">
        <v>18</v>
      </c>
      <c r="F19" s="18">
        <v>1406455.79</v>
      </c>
      <c r="G19" s="12"/>
      <c r="H19" s="15">
        <f t="shared" si="0"/>
        <v>1577489.9200000002</v>
      </c>
    </row>
    <row r="20" spans="1:8" x14ac:dyDescent="0.25">
      <c r="A20" s="27">
        <v>45726</v>
      </c>
      <c r="B20" s="25"/>
      <c r="C20" s="25" t="s">
        <v>73</v>
      </c>
      <c r="D20" s="8" t="s">
        <v>31</v>
      </c>
      <c r="E20" s="14" t="s">
        <v>74</v>
      </c>
      <c r="F20" s="18"/>
      <c r="G20" s="12">
        <v>239115.2</v>
      </c>
      <c r="H20" s="15">
        <f t="shared" si="0"/>
        <v>1338374.7200000002</v>
      </c>
    </row>
    <row r="21" spans="1:8" x14ac:dyDescent="0.25">
      <c r="A21" s="27">
        <v>45726</v>
      </c>
      <c r="B21" s="25"/>
      <c r="C21" s="25" t="s">
        <v>75</v>
      </c>
      <c r="D21" s="8" t="s">
        <v>76</v>
      </c>
      <c r="E21" s="14" t="s">
        <v>65</v>
      </c>
      <c r="F21" s="18"/>
      <c r="G21" s="12">
        <v>19999.990000000002</v>
      </c>
      <c r="H21" s="15">
        <f t="shared" si="0"/>
        <v>1318374.7300000002</v>
      </c>
    </row>
    <row r="22" spans="1:8" x14ac:dyDescent="0.25">
      <c r="A22" s="27" t="s">
        <v>44</v>
      </c>
      <c r="B22" s="25"/>
      <c r="C22" s="25">
        <v>34296</v>
      </c>
      <c r="D22" s="8" t="s">
        <v>17</v>
      </c>
      <c r="E22" s="14" t="s">
        <v>77</v>
      </c>
      <c r="F22" s="18">
        <v>7454027.7800000003</v>
      </c>
      <c r="G22" s="12"/>
      <c r="H22" s="15">
        <f t="shared" si="0"/>
        <v>8772402.5099999998</v>
      </c>
    </row>
    <row r="23" spans="1:8" x14ac:dyDescent="0.25">
      <c r="A23" s="27" t="s">
        <v>45</v>
      </c>
      <c r="B23" s="25"/>
      <c r="C23" s="25">
        <v>35375</v>
      </c>
      <c r="D23" s="8" t="s">
        <v>32</v>
      </c>
      <c r="E23" s="14" t="s">
        <v>78</v>
      </c>
      <c r="F23" s="18">
        <v>4915</v>
      </c>
      <c r="G23" s="12"/>
      <c r="H23" s="15">
        <f t="shared" si="0"/>
        <v>8777317.5099999998</v>
      </c>
    </row>
    <row r="24" spans="1:8" x14ac:dyDescent="0.25">
      <c r="A24" s="27">
        <v>45729</v>
      </c>
      <c r="B24" s="25"/>
      <c r="C24" s="25" t="s">
        <v>79</v>
      </c>
      <c r="D24" s="8" t="s">
        <v>80</v>
      </c>
      <c r="E24" s="14" t="s">
        <v>81</v>
      </c>
      <c r="F24" s="18"/>
      <c r="G24" s="12">
        <v>12000.6</v>
      </c>
      <c r="H24" s="15">
        <f t="shared" si="0"/>
        <v>8765316.9100000001</v>
      </c>
    </row>
    <row r="25" spans="1:8" x14ac:dyDescent="0.25">
      <c r="A25" s="27">
        <v>45729</v>
      </c>
      <c r="B25" s="25"/>
      <c r="C25" s="25" t="s">
        <v>82</v>
      </c>
      <c r="D25" s="8" t="s">
        <v>29</v>
      </c>
      <c r="E25" s="14" t="s">
        <v>83</v>
      </c>
      <c r="F25" s="18"/>
      <c r="G25" s="12">
        <v>70993.59</v>
      </c>
      <c r="H25" s="15">
        <f t="shared" si="0"/>
        <v>8694323.3200000003</v>
      </c>
    </row>
    <row r="26" spans="1:8" x14ac:dyDescent="0.25">
      <c r="A26" s="27" t="s">
        <v>46</v>
      </c>
      <c r="B26" s="25"/>
      <c r="C26" s="25">
        <v>37156</v>
      </c>
      <c r="D26" s="8" t="s">
        <v>17</v>
      </c>
      <c r="E26" s="14" t="s">
        <v>84</v>
      </c>
      <c r="F26" s="18">
        <v>3272230</v>
      </c>
      <c r="G26" s="12"/>
      <c r="H26" s="15">
        <f t="shared" si="0"/>
        <v>11966553.32</v>
      </c>
    </row>
    <row r="27" spans="1:8" x14ac:dyDescent="0.25">
      <c r="A27" s="27">
        <v>45734</v>
      </c>
      <c r="B27" s="25"/>
      <c r="C27" s="25" t="s">
        <v>85</v>
      </c>
      <c r="D27" s="8" t="s">
        <v>86</v>
      </c>
      <c r="E27" s="14" t="s">
        <v>87</v>
      </c>
      <c r="F27" s="18"/>
      <c r="G27" s="12">
        <v>19999.990000000002</v>
      </c>
      <c r="H27" s="15">
        <f t="shared" si="0"/>
        <v>11946553.33</v>
      </c>
    </row>
    <row r="28" spans="1:8" x14ac:dyDescent="0.25">
      <c r="A28" s="27">
        <v>45734</v>
      </c>
      <c r="B28" s="25"/>
      <c r="C28" s="25" t="s">
        <v>88</v>
      </c>
      <c r="D28" s="8" t="s">
        <v>89</v>
      </c>
      <c r="E28" s="14" t="s">
        <v>90</v>
      </c>
      <c r="F28" s="18"/>
      <c r="G28" s="12">
        <v>324500</v>
      </c>
      <c r="H28" s="15">
        <f t="shared" si="0"/>
        <v>11622053.33</v>
      </c>
    </row>
    <row r="29" spans="1:8" x14ac:dyDescent="0.25">
      <c r="A29" s="27">
        <v>45734</v>
      </c>
      <c r="B29" s="25"/>
      <c r="C29" s="25" t="s">
        <v>91</v>
      </c>
      <c r="D29" s="8" t="s">
        <v>92</v>
      </c>
      <c r="E29" s="14" t="s">
        <v>93</v>
      </c>
      <c r="F29" s="18"/>
      <c r="G29" s="12">
        <v>172000</v>
      </c>
      <c r="H29" s="15">
        <f t="shared" ref="H29:H59" si="1">+H28+F29-G29</f>
        <v>11450053.33</v>
      </c>
    </row>
    <row r="30" spans="1:8" x14ac:dyDescent="0.25">
      <c r="A30" s="27">
        <v>45735</v>
      </c>
      <c r="B30" s="25"/>
      <c r="C30" s="25" t="s">
        <v>94</v>
      </c>
      <c r="D30" s="8" t="s">
        <v>30</v>
      </c>
      <c r="E30" s="14" t="s">
        <v>95</v>
      </c>
      <c r="F30" s="18"/>
      <c r="G30" s="12">
        <v>51625</v>
      </c>
      <c r="H30" s="15">
        <f t="shared" si="1"/>
        <v>11398428.33</v>
      </c>
    </row>
    <row r="31" spans="1:8" x14ac:dyDescent="0.25">
      <c r="A31" s="27">
        <v>45735</v>
      </c>
      <c r="B31" s="25"/>
      <c r="C31" s="25" t="s">
        <v>96</v>
      </c>
      <c r="D31" s="8" t="s">
        <v>97</v>
      </c>
      <c r="E31" s="14" t="s">
        <v>98</v>
      </c>
      <c r="F31" s="18"/>
      <c r="G31" s="12">
        <v>40120</v>
      </c>
      <c r="H31" s="15">
        <f t="shared" si="1"/>
        <v>11358308.33</v>
      </c>
    </row>
    <row r="32" spans="1:8" x14ac:dyDescent="0.25">
      <c r="A32" s="27" t="s">
        <v>47</v>
      </c>
      <c r="B32" s="25"/>
      <c r="C32" s="25" t="s">
        <v>99</v>
      </c>
      <c r="D32" s="8" t="s">
        <v>60</v>
      </c>
      <c r="E32" s="14" t="s">
        <v>18</v>
      </c>
      <c r="F32" s="18">
        <v>811</v>
      </c>
      <c r="G32" s="12"/>
      <c r="H32" s="15">
        <f t="shared" si="1"/>
        <v>11359119.33</v>
      </c>
    </row>
    <row r="33" spans="1:8" x14ac:dyDescent="0.25">
      <c r="A33" s="27" t="s">
        <v>47</v>
      </c>
      <c r="B33" s="25"/>
      <c r="C33" s="25" t="s">
        <v>100</v>
      </c>
      <c r="D33" s="8" t="s">
        <v>60</v>
      </c>
      <c r="E33" s="14"/>
      <c r="F33" s="18">
        <v>112853</v>
      </c>
      <c r="G33" s="12"/>
      <c r="H33" s="15">
        <f t="shared" si="1"/>
        <v>11471972.33</v>
      </c>
    </row>
    <row r="34" spans="1:8" x14ac:dyDescent="0.25">
      <c r="A34" s="27" t="s">
        <v>48</v>
      </c>
      <c r="B34" s="25"/>
      <c r="C34" s="25" t="s">
        <v>101</v>
      </c>
      <c r="D34" s="8" t="s">
        <v>60</v>
      </c>
      <c r="E34" s="14" t="s">
        <v>18</v>
      </c>
      <c r="F34" s="18">
        <v>161567</v>
      </c>
      <c r="G34" s="12"/>
      <c r="H34" s="15">
        <f t="shared" si="1"/>
        <v>11633539.33</v>
      </c>
    </row>
    <row r="35" spans="1:8" x14ac:dyDescent="0.25">
      <c r="A35" s="27">
        <v>45740</v>
      </c>
      <c r="B35" s="25"/>
      <c r="C35" s="25" t="s">
        <v>102</v>
      </c>
      <c r="D35" s="8" t="s">
        <v>103</v>
      </c>
      <c r="E35" s="14" t="s">
        <v>104</v>
      </c>
      <c r="F35" s="18"/>
      <c r="G35" s="12">
        <v>3091538.38</v>
      </c>
      <c r="H35" s="15">
        <f t="shared" si="1"/>
        <v>8542000.9499999993</v>
      </c>
    </row>
    <row r="36" spans="1:8" x14ac:dyDescent="0.25">
      <c r="A36" s="27">
        <v>45740</v>
      </c>
      <c r="B36" s="25"/>
      <c r="C36" s="25" t="s">
        <v>105</v>
      </c>
      <c r="D36" s="8" t="s">
        <v>16</v>
      </c>
      <c r="E36" s="14" t="s">
        <v>106</v>
      </c>
      <c r="F36" s="18"/>
      <c r="G36" s="12">
        <v>1964924.73</v>
      </c>
      <c r="H36" s="15">
        <f t="shared" si="1"/>
        <v>6577076.2199999988</v>
      </c>
    </row>
    <row r="37" spans="1:8" x14ac:dyDescent="0.25">
      <c r="A37" s="27">
        <v>45740</v>
      </c>
      <c r="B37" s="25"/>
      <c r="C37" s="25" t="s">
        <v>107</v>
      </c>
      <c r="D37" s="8" t="s">
        <v>21</v>
      </c>
      <c r="E37" s="14" t="s">
        <v>108</v>
      </c>
      <c r="F37" s="18"/>
      <c r="G37" s="12">
        <v>354000</v>
      </c>
      <c r="H37" s="15">
        <f t="shared" si="1"/>
        <v>6223076.2199999988</v>
      </c>
    </row>
    <row r="38" spans="1:8" x14ac:dyDescent="0.25">
      <c r="A38" s="27">
        <v>45740</v>
      </c>
      <c r="B38" s="25"/>
      <c r="C38" s="25" t="s">
        <v>109</v>
      </c>
      <c r="D38" s="8" t="s">
        <v>16</v>
      </c>
      <c r="E38" s="14" t="s">
        <v>110</v>
      </c>
      <c r="F38" s="18"/>
      <c r="G38" s="12">
        <v>92312</v>
      </c>
      <c r="H38" s="15">
        <f t="shared" si="1"/>
        <v>6130764.2199999988</v>
      </c>
    </row>
    <row r="39" spans="1:8" x14ac:dyDescent="0.25">
      <c r="A39" s="27">
        <v>45740</v>
      </c>
      <c r="B39" s="25"/>
      <c r="C39" s="25" t="s">
        <v>111</v>
      </c>
      <c r="D39" s="8" t="s">
        <v>16</v>
      </c>
      <c r="E39" s="14" t="s">
        <v>112</v>
      </c>
      <c r="F39" s="18"/>
      <c r="G39" s="12">
        <v>69234</v>
      </c>
      <c r="H39" s="15">
        <f t="shared" si="1"/>
        <v>6061530.2199999988</v>
      </c>
    </row>
    <row r="40" spans="1:8" x14ac:dyDescent="0.25">
      <c r="A40" s="27" t="s">
        <v>49</v>
      </c>
      <c r="B40" s="25"/>
      <c r="C40" s="25" t="s">
        <v>113</v>
      </c>
      <c r="D40" s="8" t="s">
        <v>60</v>
      </c>
      <c r="E40" s="14" t="s">
        <v>18</v>
      </c>
      <c r="F40" s="18">
        <v>5789</v>
      </c>
      <c r="G40" s="12"/>
      <c r="H40" s="15">
        <f t="shared" si="1"/>
        <v>6067319.2199999988</v>
      </c>
    </row>
    <row r="41" spans="1:8" x14ac:dyDescent="0.25">
      <c r="A41" s="27" t="s">
        <v>49</v>
      </c>
      <c r="B41" s="25"/>
      <c r="C41" s="25" t="s">
        <v>114</v>
      </c>
      <c r="D41" s="8" t="s">
        <v>60</v>
      </c>
      <c r="E41" s="14" t="s">
        <v>18</v>
      </c>
      <c r="F41" s="18">
        <v>1800000</v>
      </c>
      <c r="G41" s="12"/>
      <c r="H41" s="15">
        <f t="shared" si="1"/>
        <v>7867319.2199999988</v>
      </c>
    </row>
    <row r="42" spans="1:8" x14ac:dyDescent="0.25">
      <c r="A42" s="27" t="s">
        <v>49</v>
      </c>
      <c r="B42" s="25"/>
      <c r="C42" s="25">
        <v>41392</v>
      </c>
      <c r="D42" s="8" t="s">
        <v>17</v>
      </c>
      <c r="E42" s="14" t="s">
        <v>115</v>
      </c>
      <c r="F42" s="18">
        <v>7304572.5</v>
      </c>
      <c r="G42" s="12"/>
      <c r="H42" s="15">
        <f t="shared" si="1"/>
        <v>15171891.719999999</v>
      </c>
    </row>
    <row r="43" spans="1:8" x14ac:dyDescent="0.25">
      <c r="A43" s="27" t="s">
        <v>49</v>
      </c>
      <c r="B43" s="25"/>
      <c r="C43" s="25">
        <v>41404</v>
      </c>
      <c r="D43" s="8" t="s">
        <v>17</v>
      </c>
      <c r="E43" s="14" t="s">
        <v>77</v>
      </c>
      <c r="F43" s="18">
        <v>16940972.210000001</v>
      </c>
      <c r="G43" s="12"/>
      <c r="H43" s="15">
        <f t="shared" si="1"/>
        <v>32112863.93</v>
      </c>
    </row>
    <row r="44" spans="1:8" x14ac:dyDescent="0.25">
      <c r="A44" s="27">
        <v>45741</v>
      </c>
      <c r="B44" s="25"/>
      <c r="C44" s="25" t="s">
        <v>116</v>
      </c>
      <c r="D44" s="8" t="s">
        <v>28</v>
      </c>
      <c r="E44" s="14" t="s">
        <v>117</v>
      </c>
      <c r="F44" s="18"/>
      <c r="G44" s="12">
        <v>163667.31</v>
      </c>
      <c r="H44" s="15">
        <f t="shared" si="1"/>
        <v>31949196.620000001</v>
      </c>
    </row>
    <row r="45" spans="1:8" x14ac:dyDescent="0.25">
      <c r="A45" s="27" t="s">
        <v>50</v>
      </c>
      <c r="B45" s="25"/>
      <c r="C45" s="25" t="s">
        <v>118</v>
      </c>
      <c r="D45" s="8" t="s">
        <v>60</v>
      </c>
      <c r="E45" s="14" t="s">
        <v>18</v>
      </c>
      <c r="F45" s="18">
        <v>1647</v>
      </c>
      <c r="G45" s="12"/>
      <c r="H45" s="15">
        <f t="shared" si="1"/>
        <v>31950843.620000001</v>
      </c>
    </row>
    <row r="46" spans="1:8" x14ac:dyDescent="0.25">
      <c r="A46" s="27" t="s">
        <v>50</v>
      </c>
      <c r="B46" s="25"/>
      <c r="C46" s="25" t="s">
        <v>119</v>
      </c>
      <c r="D46" s="8" t="s">
        <v>60</v>
      </c>
      <c r="E46" s="14" t="s">
        <v>18</v>
      </c>
      <c r="F46" s="18">
        <v>1647</v>
      </c>
      <c r="G46" s="12"/>
      <c r="H46" s="15">
        <f t="shared" si="1"/>
        <v>31952490.620000001</v>
      </c>
    </row>
    <row r="47" spans="1:8" x14ac:dyDescent="0.25">
      <c r="A47" s="27" t="s">
        <v>50</v>
      </c>
      <c r="B47" s="25"/>
      <c r="C47" s="25">
        <v>41962</v>
      </c>
      <c r="D47" s="8" t="s">
        <v>120</v>
      </c>
      <c r="E47" s="14" t="s">
        <v>121</v>
      </c>
      <c r="F47" s="18">
        <v>4436</v>
      </c>
      <c r="G47" s="12"/>
      <c r="H47" s="15">
        <f t="shared" si="1"/>
        <v>31956926.620000001</v>
      </c>
    </row>
    <row r="48" spans="1:8" x14ac:dyDescent="0.25">
      <c r="A48" s="27" t="s">
        <v>50</v>
      </c>
      <c r="B48" s="25"/>
      <c r="C48" s="25" t="s">
        <v>122</v>
      </c>
      <c r="D48" s="8" t="s">
        <v>60</v>
      </c>
      <c r="E48" s="14" t="s">
        <v>18</v>
      </c>
      <c r="F48" s="18">
        <v>6895</v>
      </c>
      <c r="G48" s="12"/>
      <c r="H48" s="15">
        <f t="shared" si="1"/>
        <v>31963821.620000001</v>
      </c>
    </row>
    <row r="49" spans="1:8" x14ac:dyDescent="0.25">
      <c r="A49" s="27" t="s">
        <v>50</v>
      </c>
      <c r="B49" s="25"/>
      <c r="C49" s="25">
        <v>42502</v>
      </c>
      <c r="D49" s="8" t="s">
        <v>24</v>
      </c>
      <c r="E49" s="14" t="s">
        <v>123</v>
      </c>
      <c r="F49" s="18">
        <v>116216</v>
      </c>
      <c r="G49" s="12"/>
      <c r="H49" s="15">
        <f t="shared" si="1"/>
        <v>32080037.620000001</v>
      </c>
    </row>
    <row r="50" spans="1:8" x14ac:dyDescent="0.25">
      <c r="A50" s="27">
        <v>45742</v>
      </c>
      <c r="B50" s="25"/>
      <c r="C50" s="25" t="s">
        <v>124</v>
      </c>
      <c r="D50" s="8" t="s">
        <v>125</v>
      </c>
      <c r="E50" s="14" t="s">
        <v>65</v>
      </c>
      <c r="F50" s="18"/>
      <c r="G50" s="12">
        <v>19999.990000000002</v>
      </c>
      <c r="H50" s="15">
        <f t="shared" si="1"/>
        <v>32060037.630000003</v>
      </c>
    </row>
    <row r="51" spans="1:8" x14ac:dyDescent="0.25">
      <c r="A51" s="27">
        <v>45742</v>
      </c>
      <c r="B51" s="25"/>
      <c r="C51" s="25" t="s">
        <v>126</v>
      </c>
      <c r="D51" s="8" t="s">
        <v>127</v>
      </c>
      <c r="E51" s="14" t="s">
        <v>128</v>
      </c>
      <c r="F51" s="18"/>
      <c r="G51" s="12">
        <v>75461</v>
      </c>
      <c r="H51" s="15">
        <f t="shared" si="1"/>
        <v>31984576.630000003</v>
      </c>
    </row>
    <row r="52" spans="1:8" x14ac:dyDescent="0.25">
      <c r="A52" s="27" t="s">
        <v>51</v>
      </c>
      <c r="B52" s="25"/>
      <c r="C52" s="25">
        <v>42841</v>
      </c>
      <c r="D52" s="8" t="s">
        <v>129</v>
      </c>
      <c r="E52" s="14" t="s">
        <v>130</v>
      </c>
      <c r="F52" s="18">
        <v>2562</v>
      </c>
      <c r="G52" s="12"/>
      <c r="H52" s="15">
        <f t="shared" si="1"/>
        <v>31987138.630000003</v>
      </c>
    </row>
    <row r="53" spans="1:8" x14ac:dyDescent="0.25">
      <c r="A53" s="27" t="s">
        <v>51</v>
      </c>
      <c r="B53" s="25"/>
      <c r="C53" s="25">
        <v>43142</v>
      </c>
      <c r="D53" s="8" t="s">
        <v>131</v>
      </c>
      <c r="E53" s="14" t="s">
        <v>132</v>
      </c>
      <c r="F53" s="18">
        <v>32358</v>
      </c>
      <c r="G53" s="12"/>
      <c r="H53" s="15">
        <f t="shared" si="1"/>
        <v>32019496.630000003</v>
      </c>
    </row>
    <row r="54" spans="1:8" x14ac:dyDescent="0.25">
      <c r="A54" s="27" t="s">
        <v>51</v>
      </c>
      <c r="B54" s="25"/>
      <c r="C54" s="25">
        <v>43025</v>
      </c>
      <c r="D54" s="8" t="s">
        <v>22</v>
      </c>
      <c r="E54" s="14" t="s">
        <v>133</v>
      </c>
      <c r="F54" s="18">
        <v>1418374</v>
      </c>
      <c r="G54" s="12"/>
      <c r="H54" s="15">
        <f t="shared" si="1"/>
        <v>33437870.630000003</v>
      </c>
    </row>
    <row r="55" spans="1:8" x14ac:dyDescent="0.25">
      <c r="A55" s="27">
        <v>45743</v>
      </c>
      <c r="B55" s="25"/>
      <c r="C55" s="25" t="s">
        <v>134</v>
      </c>
      <c r="D55" s="8" t="s">
        <v>27</v>
      </c>
      <c r="E55" s="14" t="s">
        <v>135</v>
      </c>
      <c r="F55" s="18"/>
      <c r="G55" s="12">
        <v>6276468.1100000003</v>
      </c>
      <c r="H55" s="15">
        <f t="shared" si="1"/>
        <v>27161402.520000003</v>
      </c>
    </row>
    <row r="56" spans="1:8" x14ac:dyDescent="0.25">
      <c r="A56" s="27" t="s">
        <v>52</v>
      </c>
      <c r="B56" s="25"/>
      <c r="C56" s="25">
        <v>43274</v>
      </c>
      <c r="D56" s="8" t="s">
        <v>33</v>
      </c>
      <c r="E56" s="14" t="s">
        <v>136</v>
      </c>
      <c r="F56" s="18">
        <v>104952</v>
      </c>
      <c r="G56" s="12"/>
      <c r="H56" s="15">
        <f t="shared" si="1"/>
        <v>27266354.520000003</v>
      </c>
    </row>
    <row r="57" spans="1:8" x14ac:dyDescent="0.25">
      <c r="A57" s="27">
        <v>45744</v>
      </c>
      <c r="B57" s="25"/>
      <c r="C57" s="25" t="s">
        <v>137</v>
      </c>
      <c r="D57" s="8" t="s">
        <v>138</v>
      </c>
      <c r="E57" s="14" t="s">
        <v>139</v>
      </c>
      <c r="F57" s="18"/>
      <c r="G57" s="12">
        <v>70001.14</v>
      </c>
      <c r="H57" s="15">
        <f t="shared" si="1"/>
        <v>27196353.380000003</v>
      </c>
    </row>
    <row r="58" spans="1:8" x14ac:dyDescent="0.25">
      <c r="A58" s="27" t="s">
        <v>53</v>
      </c>
      <c r="B58" s="25"/>
      <c r="C58" s="25">
        <v>43952</v>
      </c>
      <c r="D58" s="8" t="s">
        <v>70</v>
      </c>
      <c r="E58" s="14" t="s">
        <v>140</v>
      </c>
      <c r="F58" s="18">
        <v>2005</v>
      </c>
      <c r="G58" s="12"/>
      <c r="H58" s="15">
        <f t="shared" si="1"/>
        <v>27198358.380000003</v>
      </c>
    </row>
    <row r="59" spans="1:8" x14ac:dyDescent="0.25">
      <c r="A59" s="27"/>
      <c r="B59" s="25"/>
      <c r="C59" s="25"/>
      <c r="D59" s="8"/>
      <c r="E59" s="14"/>
      <c r="F59" s="18"/>
      <c r="G59" s="12"/>
      <c r="H59" s="15">
        <f t="shared" si="1"/>
        <v>27198358.380000003</v>
      </c>
    </row>
  </sheetData>
  <sortState ref="A9:G134">
    <sortCondition ref="A9:A134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1150-3</vt:lpstr>
      <vt:lpstr># 9995093000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2021-09-06T18:16:48Z</cp:lastPrinted>
  <dcterms:created xsi:type="dcterms:W3CDTF">2019-10-02T17:11:17Z</dcterms:created>
  <dcterms:modified xsi:type="dcterms:W3CDTF">2025-04-07T15:25:44Z</dcterms:modified>
</cp:coreProperties>
</file>