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765F8538-8BFE-46AE-B2EA-C156DE00E2C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150-3" sheetId="1" r:id="rId1"/>
    <sheet name="# 9995093000 " sheetId="4" r:id="rId2"/>
  </sheets>
  <definedNames>
    <definedName name="_xlnm._FilterDatabase" localSheetId="1" hidden="1">'# 9995093000 '!$A$8:$G$59</definedName>
    <definedName name="_xlnm._FilterDatabase" localSheetId="0" hidden="1">'1150-3'!$A$9:$G$22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4" l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8" i="1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l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9" i="1" l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</calcChain>
</file>

<file path=xl/sharedStrings.xml><?xml version="1.0" encoding="utf-8"?>
<sst xmlns="http://schemas.openxmlformats.org/spreadsheetml/2006/main" count="267" uniqueCount="174">
  <si>
    <t>FECHA</t>
  </si>
  <si>
    <t>CK NO.</t>
  </si>
  <si>
    <t>BENEFICIARIO</t>
  </si>
  <si>
    <t>CONCEPTO</t>
  </si>
  <si>
    <t>DR</t>
  </si>
  <si>
    <t>CR</t>
  </si>
  <si>
    <t>BALANCE</t>
  </si>
  <si>
    <t>CORPORACION DE ACUEDUCTO Y ALCANTARILLADO DE BOCA CHICA</t>
  </si>
  <si>
    <t>CORAABO</t>
  </si>
  <si>
    <t>CONTROL DE CHEQUES</t>
  </si>
  <si>
    <t>BANCO DE RESERVAS</t>
  </si>
  <si>
    <t>CTA # 231-001150-3</t>
  </si>
  <si>
    <t xml:space="preserve">  </t>
  </si>
  <si>
    <t>NO. TRANSACION</t>
  </si>
  <si>
    <t xml:space="preserve">CTA # 9995093000 </t>
  </si>
  <si>
    <t>BANCO: TESORERIA NACIONAL</t>
  </si>
  <si>
    <t>NOMINA FONDO 100 SUELDOS</t>
  </si>
  <si>
    <t>NOMINA FONDO 9995 SUELDOS</t>
  </si>
  <si>
    <t>INGRESOS POR DEDUCCION RECIBIDAS</t>
  </si>
  <si>
    <t>TRANSFERENCIA</t>
  </si>
  <si>
    <t>9990002</t>
  </si>
  <si>
    <t>COMISIÓN MANEJO DE CUENTA</t>
  </si>
  <si>
    <t>NOMINA PERSONAL MILITAR</t>
  </si>
  <si>
    <t>ENEMENCIA VICTORINO</t>
  </si>
  <si>
    <t>CARMEN BEATO ZAPATA</t>
  </si>
  <si>
    <t>ANGEL MANUEL BETANCES SANTANA</t>
  </si>
  <si>
    <t>POLICIA NACIONAL</t>
  </si>
  <si>
    <t>COMPANIA DOMINICANA DE TELEFONOS C POR A</t>
  </si>
  <si>
    <t>REPOSICION DE CAJA CHICA</t>
  </si>
  <si>
    <t>EMPRESA DISTRIBUIDORA DE ELECTRICIDAD DEL ESTE S A</t>
  </si>
  <si>
    <t>FAUSTO ESPINOSA MARTINEZ</t>
  </si>
  <si>
    <t>CONTRATACIÓN DE PUBLICIDAD INSTITUCIONAL A TRAVÉS DE MEDIOS LOCALES.</t>
  </si>
  <si>
    <t>RAMON MELANIO SANTANA PEREZ</t>
  </si>
  <si>
    <t>TRANSFERENCIA AUTOMATICA RECIBIDA</t>
  </si>
  <si>
    <t>IMP. 0.15-000000000</t>
  </si>
  <si>
    <t>DIRECCION GENERAL DE LA RESERVA DE LA POLICIA NACIONAL</t>
  </si>
  <si>
    <t>INSTITUTO NACIONAL DE ATENCIÓN INTEGRAL A LA PRIMERA INFANCIA (INAIPI)</t>
  </si>
  <si>
    <t>JUAN CARLOS FACENDA CASTRO</t>
  </si>
  <si>
    <t>INSTITUTO TECNOLÓGICO DE LAS AMÉRICAS</t>
  </si>
  <si>
    <t>Mersacons, SRL</t>
  </si>
  <si>
    <t>Petromovil, SA</t>
  </si>
  <si>
    <t>Mpas Soluciones, SRL</t>
  </si>
  <si>
    <t>Caucedo Truck Parts, SRL</t>
  </si>
  <si>
    <t>REID &amp; COMPANIA S A</t>
  </si>
  <si>
    <t>ARMADA DE LA REPUBLICA DOMINICANA</t>
  </si>
  <si>
    <t>Transferencia automatica Recibida</t>
  </si>
  <si>
    <t>M &amp; V Adaleia Multi Servicios, SRL</t>
  </si>
  <si>
    <t>Cuerpo Especializado de Seguridad Aeroportuaria y de Aviación Civil (CESAC)</t>
  </si>
  <si>
    <t>Altice Dominicana, SA</t>
  </si>
  <si>
    <t>Macysk Soluciones, SRL</t>
  </si>
  <si>
    <t>MINISTERIO DE EDUCACION</t>
  </si>
  <si>
    <t>Juan Samuel Consulting Group, SRL</t>
  </si>
  <si>
    <t>NOMINA FONDO 100 MES DE OCTUBRE 2024</t>
  </si>
  <si>
    <t>Lula Auto Repuesto, SRL</t>
  </si>
  <si>
    <t>COBRO IMP DGII 0.15%_TRANS TUB</t>
  </si>
  <si>
    <t>TRANSFERENCIA A TESORERIA NACIONAL</t>
  </si>
  <si>
    <t>TRANSFERENCIA ENTRE CUENTAS DE TESORERIA NACIONAL</t>
  </si>
  <si>
    <t>241125005800100099</t>
  </si>
  <si>
    <t>4524000100853</t>
  </si>
  <si>
    <t>938419100441</t>
  </si>
  <si>
    <t>38419100441</t>
  </si>
  <si>
    <t>GLENIS RODRIGUEZ BATISTA</t>
  </si>
  <si>
    <t>DEPOSITO- PAGO NOV. LEONARDO GARCIA</t>
  </si>
  <si>
    <t>CARGOS BANCARIOS NOVIEMBRE 2024</t>
  </si>
  <si>
    <t>05/11/2024</t>
  </si>
  <si>
    <t>07/11/2024</t>
  </si>
  <si>
    <t>12/11/2024</t>
  </si>
  <si>
    <t>14/11/2024</t>
  </si>
  <si>
    <t>18/11/2024</t>
  </si>
  <si>
    <t>19/11/2024</t>
  </si>
  <si>
    <t>20/11/2024</t>
  </si>
  <si>
    <t>21/11/2024</t>
  </si>
  <si>
    <t>22/11/2024</t>
  </si>
  <si>
    <t>27/11/2024</t>
  </si>
  <si>
    <t>28/11/2024</t>
  </si>
  <si>
    <t>29/11/2024</t>
  </si>
  <si>
    <t>LB-2024-1470</t>
  </si>
  <si>
    <t>Dominis Fashion, SRL</t>
  </si>
  <si>
    <t>Adquisición de camisas y Vestidos para ser usado en el 3er. Congreso para los integrantes de la Comisión de Integridad Gubernamental y Cumplimiento Normativo (CIGCN)</t>
  </si>
  <si>
    <t>LB-2024-1582</t>
  </si>
  <si>
    <t>Ingeniería Electromecánica García INGEMEGA, SRL</t>
  </si>
  <si>
    <t>Adquisición de Bomba Inatacable para Aguas Residuales</t>
  </si>
  <si>
    <t>MINISTERIO DE INTERIOR Y POLICIA</t>
  </si>
  <si>
    <t>PAGO FACTURA. NC. B1500008368, POR SERVICIO DE AGUA POTABLE PARA LA CASA DE PREVENCION Y SEGURIDAD CIUDADANA BOCA CHICA, ORRESPONDIENTE AL MES DE OCTUBRE 2024</t>
  </si>
  <si>
    <t>PAGO VARIAS FACTS. NCF, POR SERVICIO DE AGUA
POTABLE PARA LA CASA DE PREVENCION Y SEGURIDAD CIUDADANA BOCA CHICA, CORRESPONDIENTE A LOS MESES DE FEBRERO, MARZO, ABRIL, MAYO, JUNIO, JULIO, AGOSTO Y SEPTIEMBRE 2024</t>
  </si>
  <si>
    <t>Pago a Corporacion de Acueducto y Alcantarillado de Boca chica, por varias facts. d/f 02/10/2024, por servicio de agua potable a los centros del distrito educativo 10-05, ubicado en Boca Chica, correspondiente al mes de Octubre 2024.</t>
  </si>
  <si>
    <t>LB-2024-1539</t>
  </si>
  <si>
    <t>Pago Cubicación final Construcción de Pozo 4 del Campo de Pozos La Joyita</t>
  </si>
  <si>
    <t>LB-2024-1541</t>
  </si>
  <si>
    <t>Pago Completivo adenda Cubicación final Construcción de Pozo 4 del Campo de Pozos La Joyita</t>
  </si>
  <si>
    <t>452810050072</t>
  </si>
  <si>
    <t>452810050068</t>
  </si>
  <si>
    <t>2310080161</t>
  </si>
  <si>
    <t>452810050086</t>
  </si>
  <si>
    <t>TRANSFERENCIA DE CAPITAL PARA EL PROYECTO DE CONSTRUCCION DEL ACUEDUCTO ANDRES NORTE DEL MUNICIPIO DE BOCA CHICA , ULTIMO TRIMESTRE 2024.</t>
  </si>
  <si>
    <t>LB-2024-1608</t>
  </si>
  <si>
    <t>Peravia Motors, SA</t>
  </si>
  <si>
    <t>SERVICIO DE MANTENIMIENTO DE CAMIONETAS DONGFENG PLACA NO. L486224 Y L486223</t>
  </si>
  <si>
    <t>LB-2024-1610</t>
  </si>
  <si>
    <t>Adquisición de gomas 195/R15 y batería para ser utilizado en el camión Hyundai, No. de placa L490620 y camioneta Nissan Frontier, No. de placa L401173</t>
  </si>
  <si>
    <t>LB-2024-1612</t>
  </si>
  <si>
    <t xml:space="preserve"> SERVICIO DE MANTENIMIENTO Y REPARACION DE VEHICULOS</t>
  </si>
  <si>
    <t>LB-2024-1618</t>
  </si>
  <si>
    <t>A&amp;C Seguridad Industrial, SRL</t>
  </si>
  <si>
    <t>Adquisición de equipo de seguridad para las unidades operativa de la institución.</t>
  </si>
  <si>
    <t>LB-2024-1622</t>
  </si>
  <si>
    <t>PAGO SERVICIO TELEFONICO CORRESPONDIENTE AL MES OCTUBRE 2024</t>
  </si>
  <si>
    <t>Pago facturas de servicios de auga potable, mes de Octubre 2024</t>
  </si>
  <si>
    <t>PAGO FACTURAS Nos B1500008374, B1500008400 Y B1500008427 D/F 02-10-2024 RESP., MED., O/S No. 00264 D/F 18/10/2024, POR SERVICIO DE SUMINISTRO DE AGUA POTABLE, CONSUMIDA EN LA BASE NAVAL DE BOCA CHICA, ARD.</t>
  </si>
  <si>
    <t>LB-2024-1458</t>
  </si>
  <si>
    <t>Fiesta del Caribe Guzman, SRL</t>
  </si>
  <si>
    <t>Servicio de Alquiler de Carpa y Sillas Plásticas para Reunión informativa con la MAE.</t>
  </si>
  <si>
    <t>LB-2024-1604</t>
  </si>
  <si>
    <t>Servicio de hormigón armado para poner en optima operación la estación de Bombeo de aguas residuales la zona céntrica del Sector Boca Chica.</t>
  </si>
  <si>
    <t>LB-2024-1614</t>
  </si>
  <si>
    <t>Santiago Garcia</t>
  </si>
  <si>
    <t>Reparación de Avería en Línea de Fibra de Vidrio, en la línea de impulsión de 20", ubicada en Tierra Alta.</t>
  </si>
  <si>
    <t>TRANSFERENCIA CORRIENTE PARA CUBRIR PAGO DE ENERGIA ELECTRICA, NOVIEMBRE/2024</t>
  </si>
  <si>
    <t>Pago de servicio de suministro de agua a esta Reserva de la Policía Nacional, correspondiente al mes de noviembre 2024.-</t>
  </si>
  <si>
    <t>LB-2024-1648</t>
  </si>
  <si>
    <t>SERVICIO ENERGIA ELECTRICA EDEESTE CORRESPONDIENTE OCTUBRE 2024.</t>
  </si>
  <si>
    <t>LB-2024-1652</t>
  </si>
  <si>
    <t>Compudonsa, SRL</t>
  </si>
  <si>
    <t>Adquisición de objetos mobiliario para habilitación de casetas de operaciones de campo de pozos: Brujuleas Casui, Campo de pozo La Catalina, Campo de pozo La Joyita y Tanque el paredón.</t>
  </si>
  <si>
    <t>LB-2024-1654</t>
  </si>
  <si>
    <t>Soluciones Mecanicas SM, SRL</t>
  </si>
  <si>
    <t>LB-2024-1656</t>
  </si>
  <si>
    <t>DELGADO CREACIONES METALICAS, SRL</t>
  </si>
  <si>
    <t>SERVICIO DE REPARACION DE VALVULA DE Ø12 HASTA Ø44.</t>
  </si>
  <si>
    <t>8400050202</t>
  </si>
  <si>
    <t>383595967</t>
  </si>
  <si>
    <t>LB-2024-1650</t>
  </si>
  <si>
    <t>Servicio Flota Correspondiente Octubre 2024</t>
  </si>
  <si>
    <t>LB-2024-1658</t>
  </si>
  <si>
    <t>Adquisición de combustibles gasolina  y  diésel óptimo para ser usado durante el mes de septiembre y octubre 2024.</t>
  </si>
  <si>
    <t>LB-2024-1660</t>
  </si>
  <si>
    <t>MANTENIMIENTO RETROEXCAVADORA (RETROPALA), MARCA KOMATSU, MODELO WB93R-5E0, COLOR AMARILLO, AÑO 2023, CHASIS KMTWB024HPUF70971.</t>
  </si>
  <si>
    <t>LB-2024-1662</t>
  </si>
  <si>
    <t>452810050052</t>
  </si>
  <si>
    <t>LB-2024-1664</t>
  </si>
  <si>
    <t>LB-2024-1666</t>
  </si>
  <si>
    <t>SERVICIO DE CONFECCION Y SUMINISTRO DE PIEZAS ESPECIALES, HORMIGON ARMANDO Y PERFORACION DE POZO FILTRANTE.</t>
  </si>
  <si>
    <t>LB-2024-1668</t>
  </si>
  <si>
    <t>Adquisición de protección térmica y monitor de fase trifásico para ser utilizado en el funcionamiento del pozo numero #10 y #12 del Campos de Pozos Brujuela Casui.</t>
  </si>
  <si>
    <t>452810150102</t>
  </si>
  <si>
    <t>TRANSFERENCIA CORRIENTE PARA CUBRIR PAGO DE NOMINA Y OTROS GASTOS, NOVIEMBRE/2024</t>
  </si>
  <si>
    <t>LB-2024-1757</t>
  </si>
  <si>
    <t>LB-2024-1759</t>
  </si>
  <si>
    <t>NOMINA PERSONAL FIJO FONDOS PROPIOS CORRESPONDIENTE A NOVIEMBRE 2024</t>
  </si>
  <si>
    <t>LB-2024-1761</t>
  </si>
  <si>
    <t>NOMINA SEGURIDAD MILITAR CORRESPONDIENTE A NOVIEMBRE 2024</t>
  </si>
  <si>
    <t>LB-2024-1768</t>
  </si>
  <si>
    <t>PAGO PERSONAL FIJO TEMPORAL CARGO CARRERA ADM NOVIEMBRE 2024</t>
  </si>
  <si>
    <t>LB-2024-1675</t>
  </si>
  <si>
    <t>Servicios de Almuerzos y Cenas P/P Operativo y Seguridad de la Institucion correspondiente octubre 2024.</t>
  </si>
  <si>
    <t>LB-2024-1677</t>
  </si>
  <si>
    <t>Pago de la factura No.5106, d/f. 01/11/2024, por consumo de agua potable, correspondiente al periodo 30/09/2024 al 30/10/2024, según registro de gasto No.22729, de fecha 08/11/2024.</t>
  </si>
  <si>
    <t>PAGO SERVICIOS DE AGUA EN LOS DIFERENTES DESTACAMENTOS DE LA P.N., QUE SE ENCUENTRAN EN
EL MUNICIPIO DE BOCA CHICA, CORREPONDIENTE AL MES DE NOVIEMBRE DEL 2024.</t>
  </si>
  <si>
    <t>TRANSFERENCIA CORRIENTE PARA CUBRIR PAGO DE NOMINA REGALIA 2024</t>
  </si>
  <si>
    <t>PAGO FACTURA. NC. B1500008487, POR SERVICIO DE AGUA POTABLE PARA LA CASA DE PREVENCION Y SEGURIDAD CIUDADANA BOCA CHICA, CORRESPONDIENTE AL MES DE NOVIEMBRE 2024</t>
  </si>
  <si>
    <t>CORAABO/ITLA/Pago consumo de agua de los edificios de ITLA, la residencia y villa panamericana, correspondiente al mes de noviembre 2024, según anexos.</t>
  </si>
  <si>
    <t>LB-2024-1687</t>
  </si>
  <si>
    <t>CONTRATACIÓN DE PUBLICIDAD INSTITUCIONAL A TRAVÉS DE MEDIOS LOCALES OCTUBRE 2024.</t>
  </si>
  <si>
    <t>LB-2024-1704</t>
  </si>
  <si>
    <t>SERVICIO DE REPARACIÓN INDUSTRIAL DE BOMBA SUMERGIBLE INATASCABLE Y REPARACIÓN DE MOTOR DE EJE HUECO DE 75 HP</t>
  </si>
  <si>
    <t>LB-2024-1706</t>
  </si>
  <si>
    <t>ADQUISICION DE CILINDRO PULMON DOBLE ACCION 3030 PARA SER UTILIZADO EN EL CAMION CISTERNA (2) INTERNACIONAL, PLACA NO. L470204.</t>
  </si>
  <si>
    <t>LB-2024-1708</t>
  </si>
  <si>
    <t>Bobirep Bobinados Industriales y Reparaciones, SRL</t>
  </si>
  <si>
    <t>LB-2024-1713</t>
  </si>
  <si>
    <t>Seguros Reservas, SA</t>
  </si>
  <si>
    <t>Servicio de Renovación de Póliza de Seguros para asegurar la Flotilla Vehicular</t>
  </si>
  <si>
    <t>384191004</t>
  </si>
  <si>
    <t>Pago facturas de servicios de agua potable,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</si>
</sst>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distributed"/>
    </xf>
    <xf numFmtId="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right"/>
    </xf>
    <xf numFmtId="43" fontId="0" fillId="0" borderId="1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1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9" fontId="1" fillId="0" borderId="1" xfId="0" applyNumberFormat="1" applyFont="1" applyBorder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5" fillId="0" borderId="0" xfId="0" applyNumberFormat="1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2219325</xdr:colOff>
      <xdr:row>91</xdr:row>
      <xdr:rowOff>104775</xdr:rowOff>
    </xdr:from>
    <xdr:to>
      <xdr:col>4</xdr:col>
      <xdr:colOff>3515326</xdr:colOff>
      <xdr:row>97</xdr:row>
      <xdr:rowOff>152566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8531A2-D049-4001-A130-871AE9B0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17440275"/>
          <a:ext cx="4305901" cy="1190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H22"/>
    </sheetView>
  </sheetViews>
  <sheetFormatPr baseColWidth="10" defaultColWidth="11.42578125" defaultRowHeight="15" x14ac:dyDescent="0.25"/>
  <cols>
    <col min="1" max="1" width="10.85546875" customWidth="1"/>
    <col min="2" max="2" width="8.7109375" bestFit="1" customWidth="1"/>
    <col min="3" max="3" width="19.140625" bestFit="1" customWidth="1"/>
    <col min="4" max="4" width="37.7109375" bestFit="1" customWidth="1"/>
    <col min="5" max="5" width="53.7109375" style="2" bestFit="1" customWidth="1"/>
    <col min="6" max="6" width="14.140625" style="3" bestFit="1" customWidth="1"/>
    <col min="7" max="7" width="13.85546875" customWidth="1"/>
    <col min="8" max="8" width="14.85546875" bestFit="1" customWidth="1"/>
    <col min="9" max="9" width="11.7109375" bestFit="1" customWidth="1"/>
  </cols>
  <sheetData>
    <row r="1" spans="1:9" ht="19.5" customHeight="1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9" ht="19.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8" customHeight="1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9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9" x14ac:dyDescent="0.25">
      <c r="D6" t="s">
        <v>12</v>
      </c>
    </row>
    <row r="7" spans="1:9" s="9" customFormat="1" ht="12.75" x14ac:dyDescent="0.2">
      <c r="A7" s="4" t="s">
        <v>0</v>
      </c>
      <c r="B7" s="4" t="s">
        <v>1</v>
      </c>
      <c r="C7" s="4" t="s">
        <v>13</v>
      </c>
      <c r="D7" s="4" t="s">
        <v>2</v>
      </c>
      <c r="E7" s="4" t="s">
        <v>3</v>
      </c>
      <c r="F7" s="5" t="s">
        <v>4</v>
      </c>
      <c r="G7" s="7" t="s">
        <v>5</v>
      </c>
      <c r="H7" s="7" t="s">
        <v>6</v>
      </c>
      <c r="I7" s="1"/>
    </row>
    <row r="8" spans="1:9" ht="18" customHeight="1" x14ac:dyDescent="0.25">
      <c r="A8" s="19"/>
      <c r="B8" s="20"/>
      <c r="C8" s="21"/>
      <c r="D8" s="20"/>
      <c r="E8" s="14"/>
      <c r="F8" s="18"/>
      <c r="G8" s="12"/>
      <c r="H8" s="15">
        <f>+F8-G8</f>
        <v>0</v>
      </c>
    </row>
    <row r="9" spans="1:9" x14ac:dyDescent="0.25">
      <c r="A9" s="19">
        <v>45621</v>
      </c>
      <c r="B9" s="20">
        <v>12963</v>
      </c>
      <c r="C9" s="20"/>
      <c r="D9" s="8" t="s">
        <v>61</v>
      </c>
      <c r="E9" s="14" t="s">
        <v>28</v>
      </c>
      <c r="F9" s="18"/>
      <c r="G9" s="12">
        <v>48424</v>
      </c>
      <c r="H9" s="15">
        <f>+F9-G9+H8</f>
        <v>-48424</v>
      </c>
    </row>
    <row r="10" spans="1:9" x14ac:dyDescent="0.25">
      <c r="A10" s="19">
        <v>45621</v>
      </c>
      <c r="B10" s="20"/>
      <c r="C10" s="20" t="s">
        <v>57</v>
      </c>
      <c r="D10" s="8" t="s">
        <v>62</v>
      </c>
      <c r="E10" s="14" t="s">
        <v>19</v>
      </c>
      <c r="F10" s="18">
        <v>675</v>
      </c>
      <c r="G10" s="12"/>
      <c r="H10" s="15">
        <f t="shared" ref="H10:H22" si="0">+F10-G10+H9</f>
        <v>-47749</v>
      </c>
    </row>
    <row r="11" spans="1:9" x14ac:dyDescent="0.25">
      <c r="A11" s="19">
        <v>45622</v>
      </c>
      <c r="B11" s="20"/>
      <c r="C11" s="20" t="s">
        <v>58</v>
      </c>
      <c r="D11" s="8" t="s">
        <v>34</v>
      </c>
      <c r="E11" s="14" t="s">
        <v>63</v>
      </c>
      <c r="F11" s="18"/>
      <c r="G11" s="12">
        <v>72.64</v>
      </c>
      <c r="H11" s="15">
        <f t="shared" si="0"/>
        <v>-47821.64</v>
      </c>
    </row>
    <row r="12" spans="1:9" x14ac:dyDescent="0.25">
      <c r="A12" s="19">
        <v>45624</v>
      </c>
      <c r="B12" s="20"/>
      <c r="C12" s="20" t="s">
        <v>59</v>
      </c>
      <c r="D12" s="8" t="s">
        <v>54</v>
      </c>
      <c r="E12" s="14" t="s">
        <v>63</v>
      </c>
      <c r="F12" s="18"/>
      <c r="G12" s="12">
        <v>1.01</v>
      </c>
      <c r="H12" s="15">
        <f t="shared" si="0"/>
        <v>-47822.65</v>
      </c>
    </row>
    <row r="13" spans="1:9" x14ac:dyDescent="0.25">
      <c r="A13" s="19">
        <v>45624</v>
      </c>
      <c r="B13" s="20"/>
      <c r="C13" s="20" t="s">
        <v>60</v>
      </c>
      <c r="D13" s="8" t="s">
        <v>55</v>
      </c>
      <c r="E13" s="14" t="s">
        <v>56</v>
      </c>
      <c r="F13" s="18"/>
      <c r="G13" s="12">
        <v>675</v>
      </c>
      <c r="H13" s="15">
        <f t="shared" si="0"/>
        <v>-48497.65</v>
      </c>
    </row>
    <row r="14" spans="1:9" x14ac:dyDescent="0.25">
      <c r="A14" s="19">
        <v>45625</v>
      </c>
      <c r="B14" s="20"/>
      <c r="C14" s="20" t="s">
        <v>20</v>
      </c>
      <c r="D14" s="8" t="s">
        <v>21</v>
      </c>
      <c r="E14" s="14" t="s">
        <v>63</v>
      </c>
      <c r="F14" s="18"/>
      <c r="G14" s="12">
        <v>175</v>
      </c>
      <c r="H14" s="15">
        <f t="shared" si="0"/>
        <v>-48672.65</v>
      </c>
    </row>
    <row r="15" spans="1:9" x14ac:dyDescent="0.25">
      <c r="A15" s="19"/>
      <c r="B15" s="20"/>
      <c r="C15" s="20"/>
      <c r="D15" s="8"/>
      <c r="E15" s="14"/>
      <c r="F15" s="18"/>
      <c r="G15" s="12"/>
      <c r="H15" s="15">
        <f t="shared" si="0"/>
        <v>-48672.65</v>
      </c>
    </row>
    <row r="16" spans="1:9" x14ac:dyDescent="0.25">
      <c r="A16" s="19"/>
      <c r="B16" s="20"/>
      <c r="C16" s="20"/>
      <c r="D16" s="8"/>
      <c r="E16" s="14"/>
      <c r="F16" s="18"/>
      <c r="G16" s="12"/>
      <c r="H16" s="15">
        <f t="shared" si="0"/>
        <v>-48672.65</v>
      </c>
    </row>
    <row r="17" spans="1:8" x14ac:dyDescent="0.25">
      <c r="A17" s="19"/>
      <c r="B17" s="20"/>
      <c r="C17" s="20"/>
      <c r="D17" s="8"/>
      <c r="E17" s="14"/>
      <c r="F17" s="18"/>
      <c r="G17" s="12"/>
      <c r="H17" s="15">
        <f t="shared" si="0"/>
        <v>-48672.65</v>
      </c>
    </row>
    <row r="18" spans="1:8" x14ac:dyDescent="0.25">
      <c r="A18" s="19"/>
      <c r="B18" s="20"/>
      <c r="C18" s="20"/>
      <c r="D18" s="8"/>
      <c r="E18" s="14"/>
      <c r="F18" s="18"/>
      <c r="G18" s="12"/>
      <c r="H18" s="15">
        <f t="shared" si="0"/>
        <v>-48672.65</v>
      </c>
    </row>
    <row r="19" spans="1:8" x14ac:dyDescent="0.25">
      <c r="A19" s="19"/>
      <c r="B19" s="20"/>
      <c r="C19" s="20"/>
      <c r="D19" s="8"/>
      <c r="E19" s="14"/>
      <c r="F19" s="18"/>
      <c r="G19" s="12"/>
      <c r="H19" s="15">
        <f t="shared" si="0"/>
        <v>-48672.65</v>
      </c>
    </row>
    <row r="20" spans="1:8" x14ac:dyDescent="0.25">
      <c r="A20" s="19"/>
      <c r="B20" s="20"/>
      <c r="C20" s="20"/>
      <c r="D20" s="8"/>
      <c r="E20" s="14"/>
      <c r="F20" s="18"/>
      <c r="G20" s="12"/>
      <c r="H20" s="15">
        <f t="shared" si="0"/>
        <v>-48672.65</v>
      </c>
    </row>
    <row r="21" spans="1:8" x14ac:dyDescent="0.25">
      <c r="A21" s="19"/>
      <c r="B21" s="20"/>
      <c r="C21" s="20"/>
      <c r="D21" s="8"/>
      <c r="E21" s="14"/>
      <c r="F21" s="18"/>
      <c r="G21" s="12"/>
      <c r="H21" s="15">
        <f t="shared" si="0"/>
        <v>-48672.65</v>
      </c>
    </row>
    <row r="22" spans="1:8" x14ac:dyDescent="0.25">
      <c r="A22" s="19"/>
      <c r="B22" s="20"/>
      <c r="C22" s="20"/>
      <c r="D22" s="8"/>
      <c r="E22" s="14"/>
      <c r="F22" s="18"/>
      <c r="G22" s="12"/>
      <c r="H22" s="15">
        <f t="shared" si="0"/>
        <v>-48672.65</v>
      </c>
    </row>
  </sheetData>
  <sortState xmlns:xlrd2="http://schemas.microsoft.com/office/spreadsheetml/2017/richdata2" ref="A9:G15">
    <sortCondition ref="A9:A15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tabSelected="1" zoomScaleNormal="100" workbookViewId="0">
      <pane xSplit="1" ySplit="7" topLeftCell="B74" activePane="bottomRight" state="frozen"/>
      <selection pane="topRight" activeCell="B1" sqref="B1"/>
      <selection pane="bottomLeft" activeCell="A9" sqref="A9"/>
      <selection pane="bottomRight" activeCell="J93" sqref="J93"/>
    </sheetView>
  </sheetViews>
  <sheetFormatPr baseColWidth="10" defaultColWidth="11.42578125" defaultRowHeight="15" x14ac:dyDescent="0.25"/>
  <cols>
    <col min="1" max="1" width="11.42578125" style="2"/>
    <col min="2" max="2" width="13" style="2" bestFit="1" customWidth="1"/>
    <col min="3" max="3" width="16.85546875" style="24" customWidth="1"/>
    <col min="4" max="4" width="45.140625" style="2" bestFit="1" customWidth="1"/>
    <col min="5" max="5" width="81" customWidth="1"/>
    <col min="6" max="7" width="14.140625" style="10" bestFit="1" customWidth="1"/>
    <col min="8" max="8" width="15.140625" style="10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15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x14ac:dyDescent="0.25">
      <c r="A6" s="13"/>
      <c r="B6" s="13"/>
      <c r="C6" s="22"/>
      <c r="D6" s="13"/>
      <c r="E6" s="6"/>
      <c r="F6" s="11"/>
      <c r="G6" s="16"/>
      <c r="H6" s="16"/>
    </row>
    <row r="7" spans="1:8" x14ac:dyDescent="0.25">
      <c r="A7" s="26" t="s">
        <v>0</v>
      </c>
      <c r="B7" s="26" t="s">
        <v>1</v>
      </c>
      <c r="C7" s="23" t="s">
        <v>13</v>
      </c>
      <c r="D7" s="4" t="s">
        <v>2</v>
      </c>
      <c r="E7" s="4" t="s">
        <v>3</v>
      </c>
      <c r="F7" s="17" t="s">
        <v>4</v>
      </c>
      <c r="G7" s="17" t="s">
        <v>5</v>
      </c>
      <c r="H7" s="17" t="s">
        <v>6</v>
      </c>
    </row>
    <row r="8" spans="1:8" x14ac:dyDescent="0.25">
      <c r="A8" s="27"/>
      <c r="B8" s="25"/>
      <c r="C8" s="25"/>
      <c r="D8" s="8"/>
      <c r="E8" s="14"/>
      <c r="F8" s="18"/>
      <c r="G8" s="12"/>
      <c r="H8" s="15">
        <f>+F8-G8</f>
        <v>0</v>
      </c>
    </row>
    <row r="9" spans="1:8" x14ac:dyDescent="0.25">
      <c r="A9" s="27">
        <v>45601</v>
      </c>
      <c r="B9" s="25"/>
      <c r="C9" s="25" t="s">
        <v>76</v>
      </c>
      <c r="D9" s="8" t="s">
        <v>77</v>
      </c>
      <c r="E9" s="14" t="s">
        <v>78</v>
      </c>
      <c r="F9" s="18"/>
      <c r="G9" s="12">
        <v>77880</v>
      </c>
      <c r="H9" s="15">
        <f>+H8+F9-G9</f>
        <v>-77880</v>
      </c>
    </row>
    <row r="10" spans="1:8" x14ac:dyDescent="0.25">
      <c r="A10" s="27">
        <v>45601</v>
      </c>
      <c r="B10" s="25"/>
      <c r="C10" s="25" t="s">
        <v>79</v>
      </c>
      <c r="D10" s="8" t="s">
        <v>80</v>
      </c>
      <c r="E10" s="14" t="s">
        <v>81</v>
      </c>
      <c r="F10" s="18"/>
      <c r="G10" s="12">
        <v>41300</v>
      </c>
      <c r="H10" s="15">
        <f t="shared" ref="H10" si="0">+H9+F10-G10</f>
        <v>-119180</v>
      </c>
    </row>
    <row r="11" spans="1:8" x14ac:dyDescent="0.25">
      <c r="A11" s="27" t="s">
        <v>64</v>
      </c>
      <c r="B11" s="25"/>
      <c r="C11" s="25">
        <v>182652</v>
      </c>
      <c r="D11" s="8" t="s">
        <v>82</v>
      </c>
      <c r="E11" s="14" t="s">
        <v>83</v>
      </c>
      <c r="F11" s="18">
        <v>1562</v>
      </c>
      <c r="G11" s="12"/>
      <c r="H11" s="15">
        <f>+H10+F11-G11</f>
        <v>-117618</v>
      </c>
    </row>
    <row r="12" spans="1:8" x14ac:dyDescent="0.25">
      <c r="A12" s="27" t="s">
        <v>64</v>
      </c>
      <c r="B12" s="25"/>
      <c r="C12" s="25">
        <v>182651</v>
      </c>
      <c r="D12" s="8" t="s">
        <v>82</v>
      </c>
      <c r="E12" s="14" t="s">
        <v>84</v>
      </c>
      <c r="F12" s="18">
        <v>11182</v>
      </c>
      <c r="G12" s="12"/>
      <c r="H12" s="15">
        <f t="shared" ref="H12:H69" si="1">+H11+F12-G12</f>
        <v>-106436</v>
      </c>
    </row>
    <row r="13" spans="1:8" x14ac:dyDescent="0.25">
      <c r="A13" s="27" t="s">
        <v>65</v>
      </c>
      <c r="B13" s="25"/>
      <c r="C13" s="25">
        <v>184542</v>
      </c>
      <c r="D13" s="8" t="s">
        <v>50</v>
      </c>
      <c r="E13" s="14" t="s">
        <v>85</v>
      </c>
      <c r="F13" s="18">
        <v>1418374</v>
      </c>
      <c r="G13" s="12"/>
      <c r="H13" s="15">
        <f t="shared" si="1"/>
        <v>1311938</v>
      </c>
    </row>
    <row r="14" spans="1:8" x14ac:dyDescent="0.25">
      <c r="A14" s="27">
        <v>45607</v>
      </c>
      <c r="B14" s="25"/>
      <c r="C14" s="25" t="s">
        <v>86</v>
      </c>
      <c r="D14" s="8" t="s">
        <v>39</v>
      </c>
      <c r="E14" s="14" t="s">
        <v>87</v>
      </c>
      <c r="F14" s="18"/>
      <c r="G14" s="12">
        <v>2818291.67</v>
      </c>
      <c r="H14" s="15">
        <f t="shared" si="1"/>
        <v>-1506353.67</v>
      </c>
    </row>
    <row r="15" spans="1:8" x14ac:dyDescent="0.25">
      <c r="A15" s="27">
        <v>45607</v>
      </c>
      <c r="B15" s="25"/>
      <c r="C15" s="25" t="s">
        <v>88</v>
      </c>
      <c r="D15" s="8" t="s">
        <v>39</v>
      </c>
      <c r="E15" s="14" t="s">
        <v>89</v>
      </c>
      <c r="F15" s="18"/>
      <c r="G15" s="12">
        <v>1250000</v>
      </c>
      <c r="H15" s="15">
        <f t="shared" si="1"/>
        <v>-2756353.67</v>
      </c>
    </row>
    <row r="16" spans="1:8" x14ac:dyDescent="0.25">
      <c r="A16" s="27" t="s">
        <v>66</v>
      </c>
      <c r="B16" s="25"/>
      <c r="C16" s="25" t="s">
        <v>90</v>
      </c>
      <c r="D16" s="8" t="s">
        <v>33</v>
      </c>
      <c r="E16" s="14" t="s">
        <v>45</v>
      </c>
      <c r="F16" s="18">
        <v>37436.980000000003</v>
      </c>
      <c r="G16" s="12"/>
      <c r="H16" s="15">
        <f t="shared" si="1"/>
        <v>-2718916.69</v>
      </c>
    </row>
    <row r="17" spans="1:8" x14ac:dyDescent="0.25">
      <c r="A17" s="27" t="s">
        <v>66</v>
      </c>
      <c r="B17" s="25"/>
      <c r="C17" s="25" t="s">
        <v>91</v>
      </c>
      <c r="D17" s="8" t="s">
        <v>33</v>
      </c>
      <c r="E17" s="14" t="s">
        <v>45</v>
      </c>
      <c r="F17" s="18">
        <v>68122.62</v>
      </c>
      <c r="G17" s="12"/>
      <c r="H17" s="15">
        <f t="shared" si="1"/>
        <v>-2650794.0699999998</v>
      </c>
    </row>
    <row r="18" spans="1:8" x14ac:dyDescent="0.25">
      <c r="A18" s="27" t="s">
        <v>66</v>
      </c>
      <c r="B18" s="25"/>
      <c r="C18" s="25" t="s">
        <v>92</v>
      </c>
      <c r="D18" s="8" t="s">
        <v>33</v>
      </c>
      <c r="E18" s="14" t="s">
        <v>45</v>
      </c>
      <c r="F18" s="18">
        <v>145089.66</v>
      </c>
      <c r="G18" s="12"/>
      <c r="H18" s="15">
        <f t="shared" si="1"/>
        <v>-2505704.4099999997</v>
      </c>
    </row>
    <row r="19" spans="1:8" x14ac:dyDescent="0.25">
      <c r="A19" s="27" t="s">
        <v>66</v>
      </c>
      <c r="B19" s="25"/>
      <c r="C19" s="25" t="s">
        <v>93</v>
      </c>
      <c r="D19" s="8" t="s">
        <v>33</v>
      </c>
      <c r="E19" s="14" t="s">
        <v>45</v>
      </c>
      <c r="F19" s="18">
        <v>611581.16</v>
      </c>
      <c r="G19" s="12"/>
      <c r="H19" s="15">
        <f t="shared" si="1"/>
        <v>-1894123.2499999995</v>
      </c>
    </row>
    <row r="20" spans="1:8" x14ac:dyDescent="0.25">
      <c r="A20" s="27" t="s">
        <v>66</v>
      </c>
      <c r="B20" s="25"/>
      <c r="C20" s="25">
        <v>186673</v>
      </c>
      <c r="D20" s="8" t="s">
        <v>18</v>
      </c>
      <c r="E20" s="14" t="s">
        <v>94</v>
      </c>
      <c r="F20" s="18">
        <v>15000000</v>
      </c>
      <c r="G20" s="12"/>
      <c r="H20" s="15">
        <f t="shared" si="1"/>
        <v>13105876.75</v>
      </c>
    </row>
    <row r="21" spans="1:8" x14ac:dyDescent="0.25">
      <c r="A21" s="27">
        <v>45610</v>
      </c>
      <c r="B21" s="25"/>
      <c r="C21" s="25" t="s">
        <v>95</v>
      </c>
      <c r="D21" s="8" t="s">
        <v>96</v>
      </c>
      <c r="E21" s="14" t="s">
        <v>97</v>
      </c>
      <c r="F21" s="18"/>
      <c r="G21" s="12">
        <v>17266.14</v>
      </c>
      <c r="H21" s="15">
        <f t="shared" si="1"/>
        <v>13088610.609999999</v>
      </c>
    </row>
    <row r="22" spans="1:8" x14ac:dyDescent="0.25">
      <c r="A22" s="27">
        <v>45610</v>
      </c>
      <c r="B22" s="25"/>
      <c r="C22" s="25" t="s">
        <v>98</v>
      </c>
      <c r="D22" s="8" t="s">
        <v>53</v>
      </c>
      <c r="E22" s="14" t="s">
        <v>99</v>
      </c>
      <c r="F22" s="18"/>
      <c r="G22" s="12">
        <v>35499.97</v>
      </c>
      <c r="H22" s="15">
        <f t="shared" si="1"/>
        <v>13053110.639999999</v>
      </c>
    </row>
    <row r="23" spans="1:8" x14ac:dyDescent="0.25">
      <c r="A23" s="27">
        <v>45610</v>
      </c>
      <c r="B23" s="25"/>
      <c r="C23" s="25" t="s">
        <v>100</v>
      </c>
      <c r="D23" s="8" t="s">
        <v>53</v>
      </c>
      <c r="E23" s="14" t="s">
        <v>101</v>
      </c>
      <c r="F23" s="18"/>
      <c r="G23" s="12">
        <v>137240</v>
      </c>
      <c r="H23" s="15">
        <f t="shared" si="1"/>
        <v>12915870.639999999</v>
      </c>
    </row>
    <row r="24" spans="1:8" x14ac:dyDescent="0.25">
      <c r="A24" s="27">
        <v>45610</v>
      </c>
      <c r="B24" s="25"/>
      <c r="C24" s="25" t="s">
        <v>102</v>
      </c>
      <c r="D24" s="8" t="s">
        <v>103</v>
      </c>
      <c r="E24" s="14" t="s">
        <v>104</v>
      </c>
      <c r="F24" s="18"/>
      <c r="G24" s="12">
        <v>154055.34</v>
      </c>
      <c r="H24" s="15">
        <f t="shared" si="1"/>
        <v>12761815.299999999</v>
      </c>
    </row>
    <row r="25" spans="1:8" x14ac:dyDescent="0.25">
      <c r="A25" s="27">
        <v>45610</v>
      </c>
      <c r="B25" s="25"/>
      <c r="C25" s="25" t="s">
        <v>105</v>
      </c>
      <c r="D25" s="8" t="s">
        <v>27</v>
      </c>
      <c r="E25" s="14" t="s">
        <v>106</v>
      </c>
      <c r="F25" s="18"/>
      <c r="G25" s="12">
        <v>65536.84</v>
      </c>
      <c r="H25" s="15">
        <f t="shared" si="1"/>
        <v>12696278.459999999</v>
      </c>
    </row>
    <row r="26" spans="1:8" x14ac:dyDescent="0.25">
      <c r="A26" s="27" t="s">
        <v>67</v>
      </c>
      <c r="B26" s="25"/>
      <c r="C26" s="25">
        <v>187841</v>
      </c>
      <c r="D26" s="8" t="s">
        <v>36</v>
      </c>
      <c r="E26" s="14" t="s">
        <v>107</v>
      </c>
      <c r="F26" s="18">
        <v>35705</v>
      </c>
      <c r="G26" s="12"/>
      <c r="H26" s="15">
        <f t="shared" si="1"/>
        <v>12731983.459999999</v>
      </c>
    </row>
    <row r="27" spans="1:8" x14ac:dyDescent="0.25">
      <c r="A27" s="27" t="s">
        <v>67</v>
      </c>
      <c r="B27" s="25"/>
      <c r="C27" s="25">
        <v>188586</v>
      </c>
      <c r="D27" s="8" t="s">
        <v>44</v>
      </c>
      <c r="E27" s="14" t="s">
        <v>108</v>
      </c>
      <c r="F27" s="18">
        <v>35820</v>
      </c>
      <c r="G27" s="12"/>
      <c r="H27" s="15">
        <f t="shared" si="1"/>
        <v>12767803.459999999</v>
      </c>
    </row>
    <row r="28" spans="1:8" x14ac:dyDescent="0.25">
      <c r="A28" s="27">
        <v>45611</v>
      </c>
      <c r="B28" s="25"/>
      <c r="C28" s="25" t="s">
        <v>109</v>
      </c>
      <c r="D28" s="8" t="s">
        <v>110</v>
      </c>
      <c r="E28" s="14" t="s">
        <v>111</v>
      </c>
      <c r="F28" s="18"/>
      <c r="G28" s="12">
        <v>12390</v>
      </c>
      <c r="H28" s="15">
        <f t="shared" si="1"/>
        <v>12755413.459999999</v>
      </c>
    </row>
    <row r="29" spans="1:8" x14ac:dyDescent="0.25">
      <c r="A29" s="27">
        <v>45611</v>
      </c>
      <c r="B29" s="25"/>
      <c r="C29" s="25" t="s">
        <v>112</v>
      </c>
      <c r="D29" s="8" t="s">
        <v>39</v>
      </c>
      <c r="E29" s="14" t="s">
        <v>113</v>
      </c>
      <c r="F29" s="18"/>
      <c r="G29" s="12">
        <v>140000</v>
      </c>
      <c r="H29" s="15">
        <f t="shared" si="1"/>
        <v>12615413.459999999</v>
      </c>
    </row>
    <row r="30" spans="1:8" x14ac:dyDescent="0.25">
      <c r="A30" s="27">
        <v>45611</v>
      </c>
      <c r="B30" s="25"/>
      <c r="C30" s="25" t="s">
        <v>114</v>
      </c>
      <c r="D30" s="8" t="s">
        <v>115</v>
      </c>
      <c r="E30" s="14" t="s">
        <v>116</v>
      </c>
      <c r="F30" s="18"/>
      <c r="G30" s="12">
        <v>70000</v>
      </c>
      <c r="H30" s="15">
        <f t="shared" si="1"/>
        <v>12545413.459999999</v>
      </c>
    </row>
    <row r="31" spans="1:8" x14ac:dyDescent="0.25">
      <c r="A31" s="27" t="s">
        <v>68</v>
      </c>
      <c r="B31" s="25"/>
      <c r="C31" s="25">
        <v>189783</v>
      </c>
      <c r="D31" s="8" t="s">
        <v>33</v>
      </c>
      <c r="E31" s="14" t="s">
        <v>117</v>
      </c>
      <c r="F31" s="18">
        <v>7304572.5</v>
      </c>
      <c r="G31" s="12"/>
      <c r="H31" s="15">
        <f t="shared" si="1"/>
        <v>19849985.960000001</v>
      </c>
    </row>
    <row r="32" spans="1:8" x14ac:dyDescent="0.25">
      <c r="A32" s="27" t="s">
        <v>69</v>
      </c>
      <c r="B32" s="25"/>
      <c r="C32" s="25">
        <v>190517</v>
      </c>
      <c r="D32" s="8" t="s">
        <v>35</v>
      </c>
      <c r="E32" s="14" t="s">
        <v>118</v>
      </c>
      <c r="F32" s="18">
        <v>2562</v>
      </c>
      <c r="G32" s="12"/>
      <c r="H32" s="15">
        <f t="shared" si="1"/>
        <v>19852547.960000001</v>
      </c>
    </row>
    <row r="33" spans="1:8" x14ac:dyDescent="0.25">
      <c r="A33" s="27">
        <v>45616</v>
      </c>
      <c r="B33" s="25"/>
      <c r="C33" s="25" t="s">
        <v>119</v>
      </c>
      <c r="D33" s="8" t="s">
        <v>29</v>
      </c>
      <c r="E33" s="14" t="s">
        <v>120</v>
      </c>
      <c r="F33" s="18"/>
      <c r="G33" s="12">
        <v>8290280.8200000003</v>
      </c>
      <c r="H33" s="15">
        <f t="shared" si="1"/>
        <v>11562267.140000001</v>
      </c>
    </row>
    <row r="34" spans="1:8" x14ac:dyDescent="0.25">
      <c r="A34" s="27">
        <v>45616</v>
      </c>
      <c r="B34" s="25"/>
      <c r="C34" s="25" t="s">
        <v>121</v>
      </c>
      <c r="D34" s="8" t="s">
        <v>122</v>
      </c>
      <c r="E34" s="14" t="s">
        <v>123</v>
      </c>
      <c r="F34" s="18"/>
      <c r="G34" s="12">
        <v>47672</v>
      </c>
      <c r="H34" s="15">
        <f t="shared" si="1"/>
        <v>11514595.140000001</v>
      </c>
    </row>
    <row r="35" spans="1:8" x14ac:dyDescent="0.25">
      <c r="A35" s="27">
        <v>45616</v>
      </c>
      <c r="B35" s="25"/>
      <c r="C35" s="25" t="s">
        <v>124</v>
      </c>
      <c r="D35" s="8" t="s">
        <v>125</v>
      </c>
      <c r="E35" s="14" t="s">
        <v>104</v>
      </c>
      <c r="F35" s="18"/>
      <c r="G35" s="12">
        <v>25706.3</v>
      </c>
      <c r="H35" s="15">
        <f t="shared" si="1"/>
        <v>11488888.84</v>
      </c>
    </row>
    <row r="36" spans="1:8" x14ac:dyDescent="0.25">
      <c r="A36" s="27">
        <v>45616</v>
      </c>
      <c r="B36" s="25"/>
      <c r="C36" s="25" t="s">
        <v>126</v>
      </c>
      <c r="D36" s="8" t="s">
        <v>127</v>
      </c>
      <c r="E36" s="14" t="s">
        <v>128</v>
      </c>
      <c r="F36" s="18"/>
      <c r="G36" s="12">
        <v>123900</v>
      </c>
      <c r="H36" s="15">
        <f t="shared" si="1"/>
        <v>11364988.84</v>
      </c>
    </row>
    <row r="37" spans="1:8" x14ac:dyDescent="0.25">
      <c r="A37" s="27" t="s">
        <v>70</v>
      </c>
      <c r="B37" s="25"/>
      <c r="C37" s="25" t="s">
        <v>129</v>
      </c>
      <c r="D37" s="8" t="s">
        <v>33</v>
      </c>
      <c r="E37" s="14" t="s">
        <v>45</v>
      </c>
      <c r="F37" s="18">
        <v>811</v>
      </c>
      <c r="G37" s="12"/>
      <c r="H37" s="15">
        <f t="shared" si="1"/>
        <v>11365799.84</v>
      </c>
    </row>
    <row r="38" spans="1:8" x14ac:dyDescent="0.25">
      <c r="A38" s="27" t="s">
        <v>70</v>
      </c>
      <c r="B38" s="25"/>
      <c r="C38" s="25" t="s">
        <v>130</v>
      </c>
      <c r="D38" s="8" t="s">
        <v>33</v>
      </c>
      <c r="E38" s="14" t="s">
        <v>45</v>
      </c>
      <c r="F38" s="18">
        <v>6693</v>
      </c>
      <c r="G38" s="12"/>
      <c r="H38" s="15">
        <f t="shared" si="1"/>
        <v>11372492.84</v>
      </c>
    </row>
    <row r="39" spans="1:8" x14ac:dyDescent="0.25">
      <c r="A39" s="27">
        <v>45617</v>
      </c>
      <c r="B39" s="25"/>
      <c r="C39" s="25" t="s">
        <v>131</v>
      </c>
      <c r="D39" s="8" t="s">
        <v>48</v>
      </c>
      <c r="E39" s="14" t="s">
        <v>132</v>
      </c>
      <c r="F39" s="18"/>
      <c r="G39" s="12">
        <v>77603.5</v>
      </c>
      <c r="H39" s="15">
        <f t="shared" si="1"/>
        <v>11294889.34</v>
      </c>
    </row>
    <row r="40" spans="1:8" x14ac:dyDescent="0.25">
      <c r="A40" s="27">
        <v>45617</v>
      </c>
      <c r="B40" s="25"/>
      <c r="C40" s="25" t="s">
        <v>133</v>
      </c>
      <c r="D40" s="8" t="s">
        <v>40</v>
      </c>
      <c r="E40" s="14" t="s">
        <v>134</v>
      </c>
      <c r="F40" s="18"/>
      <c r="G40" s="12">
        <v>1000000</v>
      </c>
      <c r="H40" s="15">
        <f t="shared" si="1"/>
        <v>10294889.34</v>
      </c>
    </row>
    <row r="41" spans="1:8" x14ac:dyDescent="0.25">
      <c r="A41" s="27">
        <v>45617</v>
      </c>
      <c r="B41" s="25"/>
      <c r="C41" s="25" t="s">
        <v>135</v>
      </c>
      <c r="D41" s="8" t="s">
        <v>43</v>
      </c>
      <c r="E41" s="14" t="s">
        <v>136</v>
      </c>
      <c r="F41" s="18"/>
      <c r="G41" s="12">
        <v>118443.87</v>
      </c>
      <c r="H41" s="15">
        <f t="shared" si="1"/>
        <v>10176445.470000001</v>
      </c>
    </row>
    <row r="42" spans="1:8" x14ac:dyDescent="0.25">
      <c r="A42" s="27">
        <v>45617</v>
      </c>
      <c r="B42" s="25"/>
      <c r="C42" s="25" t="s">
        <v>137</v>
      </c>
      <c r="D42" s="8" t="s">
        <v>51</v>
      </c>
      <c r="E42" s="14" t="s">
        <v>31</v>
      </c>
      <c r="F42" s="18"/>
      <c r="G42" s="12">
        <v>19999.990000000002</v>
      </c>
      <c r="H42" s="15">
        <f t="shared" si="1"/>
        <v>10156445.48</v>
      </c>
    </row>
    <row r="43" spans="1:8" x14ac:dyDescent="0.25">
      <c r="A43" s="27" t="s">
        <v>71</v>
      </c>
      <c r="B43" s="25"/>
      <c r="C43" s="25" t="s">
        <v>138</v>
      </c>
      <c r="D43" s="8" t="s">
        <v>33</v>
      </c>
      <c r="E43" s="14" t="s">
        <v>45</v>
      </c>
      <c r="F43" s="18">
        <v>1800000</v>
      </c>
      <c r="G43" s="12"/>
      <c r="H43" s="15">
        <f t="shared" si="1"/>
        <v>11956445.48</v>
      </c>
    </row>
    <row r="44" spans="1:8" x14ac:dyDescent="0.25">
      <c r="A44" s="27">
        <v>45618</v>
      </c>
      <c r="B44" s="25"/>
      <c r="C44" s="25" t="s">
        <v>139</v>
      </c>
      <c r="D44" s="8" t="s">
        <v>30</v>
      </c>
      <c r="E44" s="14" t="s">
        <v>31</v>
      </c>
      <c r="F44" s="18"/>
      <c r="G44" s="12">
        <v>19999.990000000002</v>
      </c>
      <c r="H44" s="15">
        <f t="shared" si="1"/>
        <v>11936445.49</v>
      </c>
    </row>
    <row r="45" spans="1:8" x14ac:dyDescent="0.25">
      <c r="A45" s="27">
        <v>45618</v>
      </c>
      <c r="B45" s="25"/>
      <c r="C45" s="25" t="s">
        <v>140</v>
      </c>
      <c r="D45" s="8" t="s">
        <v>41</v>
      </c>
      <c r="E45" s="14" t="s">
        <v>141</v>
      </c>
      <c r="F45" s="18"/>
      <c r="G45" s="12">
        <v>814200</v>
      </c>
      <c r="H45" s="15">
        <f t="shared" si="1"/>
        <v>11122245.49</v>
      </c>
    </row>
    <row r="46" spans="1:8" x14ac:dyDescent="0.25">
      <c r="A46" s="27">
        <v>45618</v>
      </c>
      <c r="B46" s="25"/>
      <c r="C46" s="25" t="s">
        <v>142</v>
      </c>
      <c r="D46" s="8" t="s">
        <v>49</v>
      </c>
      <c r="E46" s="14" t="s">
        <v>143</v>
      </c>
      <c r="F46" s="18"/>
      <c r="G46" s="12">
        <v>51002.02</v>
      </c>
      <c r="H46" s="15">
        <f t="shared" si="1"/>
        <v>11071243.470000001</v>
      </c>
    </row>
    <row r="47" spans="1:8" x14ac:dyDescent="0.25">
      <c r="A47" s="27" t="s">
        <v>72</v>
      </c>
      <c r="B47" s="25"/>
      <c r="C47" s="25">
        <v>383791889</v>
      </c>
      <c r="D47" s="8" t="s">
        <v>33</v>
      </c>
      <c r="E47" s="14" t="s">
        <v>45</v>
      </c>
      <c r="F47" s="18">
        <v>4305</v>
      </c>
      <c r="G47" s="12"/>
      <c r="H47" s="15">
        <f t="shared" si="1"/>
        <v>11075548.470000001</v>
      </c>
    </row>
    <row r="48" spans="1:8" x14ac:dyDescent="0.25">
      <c r="A48" s="27" t="s">
        <v>72</v>
      </c>
      <c r="B48" s="25"/>
      <c r="C48" s="25" t="s">
        <v>144</v>
      </c>
      <c r="D48" s="8" t="s">
        <v>33</v>
      </c>
      <c r="E48" s="14" t="s">
        <v>45</v>
      </c>
      <c r="F48" s="18">
        <v>110091</v>
      </c>
      <c r="G48" s="12"/>
      <c r="H48" s="15">
        <f t="shared" si="1"/>
        <v>11185639.470000001</v>
      </c>
    </row>
    <row r="49" spans="1:8" x14ac:dyDescent="0.25">
      <c r="A49" s="27" t="s">
        <v>72</v>
      </c>
      <c r="B49" s="25"/>
      <c r="C49" s="25">
        <v>193600</v>
      </c>
      <c r="D49" s="8" t="s">
        <v>33</v>
      </c>
      <c r="E49" s="14" t="s">
        <v>145</v>
      </c>
      <c r="F49" s="18">
        <v>3272230</v>
      </c>
      <c r="G49" s="12"/>
      <c r="H49" s="15">
        <f t="shared" si="1"/>
        <v>14457869.470000001</v>
      </c>
    </row>
    <row r="50" spans="1:8" x14ac:dyDescent="0.25">
      <c r="A50" s="27">
        <v>45621</v>
      </c>
      <c r="B50" s="25"/>
      <c r="C50" s="25" t="s">
        <v>146</v>
      </c>
      <c r="D50" s="8" t="s">
        <v>16</v>
      </c>
      <c r="E50" s="14" t="s">
        <v>52</v>
      </c>
      <c r="F50" s="18"/>
      <c r="G50" s="12">
        <v>3123270.62</v>
      </c>
      <c r="H50" s="15">
        <f t="shared" si="1"/>
        <v>11334598.850000001</v>
      </c>
    </row>
    <row r="51" spans="1:8" x14ac:dyDescent="0.25">
      <c r="A51" s="27">
        <v>45621</v>
      </c>
      <c r="B51" s="25"/>
      <c r="C51" s="25" t="s">
        <v>147</v>
      </c>
      <c r="D51" s="8" t="s">
        <v>17</v>
      </c>
      <c r="E51" s="14" t="s">
        <v>148</v>
      </c>
      <c r="F51" s="18"/>
      <c r="G51" s="12">
        <v>2087526.61</v>
      </c>
      <c r="H51" s="15">
        <f t="shared" si="1"/>
        <v>9247072.2400000021</v>
      </c>
    </row>
    <row r="52" spans="1:8" x14ac:dyDescent="0.25">
      <c r="A52" s="27">
        <v>45621</v>
      </c>
      <c r="B52" s="25"/>
      <c r="C52" s="25" t="s">
        <v>149</v>
      </c>
      <c r="D52" s="8" t="s">
        <v>22</v>
      </c>
      <c r="E52" s="14" t="s">
        <v>150</v>
      </c>
      <c r="F52" s="18"/>
      <c r="G52" s="12">
        <v>354000</v>
      </c>
      <c r="H52" s="15">
        <f t="shared" si="1"/>
        <v>8893072.2400000021</v>
      </c>
    </row>
    <row r="53" spans="1:8" x14ac:dyDescent="0.25">
      <c r="A53" s="27">
        <v>45621</v>
      </c>
      <c r="B53" s="25"/>
      <c r="C53" s="25" t="s">
        <v>151</v>
      </c>
      <c r="D53" s="8" t="s">
        <v>23</v>
      </c>
      <c r="E53" s="14" t="s">
        <v>152</v>
      </c>
      <c r="F53" s="18"/>
      <c r="G53" s="12">
        <v>46156</v>
      </c>
      <c r="H53" s="15">
        <f t="shared" si="1"/>
        <v>8846916.2400000021</v>
      </c>
    </row>
    <row r="54" spans="1:8" x14ac:dyDescent="0.25">
      <c r="A54" s="27">
        <v>45621</v>
      </c>
      <c r="B54" s="25"/>
      <c r="C54" s="25" t="s">
        <v>151</v>
      </c>
      <c r="D54" s="8" t="s">
        <v>24</v>
      </c>
      <c r="E54" s="14" t="s">
        <v>152</v>
      </c>
      <c r="F54" s="18"/>
      <c r="G54" s="12">
        <v>11539</v>
      </c>
      <c r="H54" s="15">
        <f t="shared" si="1"/>
        <v>8835377.2400000021</v>
      </c>
    </row>
    <row r="55" spans="1:8" x14ac:dyDescent="0.25">
      <c r="A55" s="27">
        <v>45621</v>
      </c>
      <c r="B55" s="25"/>
      <c r="C55" s="25" t="s">
        <v>151</v>
      </c>
      <c r="D55" s="8" t="s">
        <v>25</v>
      </c>
      <c r="E55" s="14" t="s">
        <v>152</v>
      </c>
      <c r="F55" s="18"/>
      <c r="G55" s="12">
        <v>11539</v>
      </c>
      <c r="H55" s="15">
        <f t="shared" si="1"/>
        <v>8823838.2400000021</v>
      </c>
    </row>
    <row r="56" spans="1:8" x14ac:dyDescent="0.25">
      <c r="A56" s="27">
        <v>45622</v>
      </c>
      <c r="B56" s="25"/>
      <c r="C56" s="25" t="s">
        <v>153</v>
      </c>
      <c r="D56" s="8" t="s">
        <v>46</v>
      </c>
      <c r="E56" s="14" t="s">
        <v>154</v>
      </c>
      <c r="F56" s="18"/>
      <c r="G56" s="12">
        <v>167701.6</v>
      </c>
      <c r="H56" s="15">
        <f t="shared" si="1"/>
        <v>8656136.6400000025</v>
      </c>
    </row>
    <row r="57" spans="1:8" x14ac:dyDescent="0.25">
      <c r="A57" s="27">
        <v>45622</v>
      </c>
      <c r="B57" s="25"/>
      <c r="C57" s="25" t="s">
        <v>155</v>
      </c>
      <c r="D57" s="8" t="s">
        <v>32</v>
      </c>
      <c r="E57" s="14" t="s">
        <v>31</v>
      </c>
      <c r="F57" s="18"/>
      <c r="G57" s="12">
        <v>19999.990000000002</v>
      </c>
      <c r="H57" s="15">
        <f t="shared" si="1"/>
        <v>8636136.6500000022</v>
      </c>
    </row>
    <row r="58" spans="1:8" x14ac:dyDescent="0.25">
      <c r="A58" s="27" t="s">
        <v>73</v>
      </c>
      <c r="B58" s="25"/>
      <c r="C58" s="25">
        <v>197366</v>
      </c>
      <c r="D58" s="8" t="s">
        <v>47</v>
      </c>
      <c r="E58" s="14" t="s">
        <v>156</v>
      </c>
      <c r="F58" s="18">
        <v>103032.25</v>
      </c>
      <c r="G58" s="12"/>
      <c r="H58" s="15">
        <f t="shared" si="1"/>
        <v>8739168.9000000022</v>
      </c>
    </row>
    <row r="59" spans="1:8" x14ac:dyDescent="0.25">
      <c r="A59" s="27" t="s">
        <v>73</v>
      </c>
      <c r="B59" s="25"/>
      <c r="C59" s="25">
        <v>196003</v>
      </c>
      <c r="D59" s="8" t="s">
        <v>26</v>
      </c>
      <c r="E59" s="14" t="s">
        <v>157</v>
      </c>
      <c r="F59" s="18">
        <v>103534</v>
      </c>
      <c r="G59" s="12"/>
      <c r="H59" s="15">
        <f t="shared" si="1"/>
        <v>8842702.9000000022</v>
      </c>
    </row>
    <row r="60" spans="1:8" x14ac:dyDescent="0.25">
      <c r="A60" s="27" t="s">
        <v>73</v>
      </c>
      <c r="B60" s="25"/>
      <c r="C60" s="25">
        <v>197171</v>
      </c>
      <c r="D60" s="8" t="s">
        <v>33</v>
      </c>
      <c r="E60" s="14" t="s">
        <v>158</v>
      </c>
      <c r="F60" s="18">
        <v>1511985</v>
      </c>
      <c r="G60" s="12"/>
      <c r="H60" s="15">
        <f t="shared" si="1"/>
        <v>10354687.900000002</v>
      </c>
    </row>
    <row r="61" spans="1:8" x14ac:dyDescent="0.25">
      <c r="A61" s="27" t="s">
        <v>74</v>
      </c>
      <c r="B61" s="25"/>
      <c r="C61" s="25">
        <v>197519</v>
      </c>
      <c r="D61" s="8" t="s">
        <v>82</v>
      </c>
      <c r="E61" s="14" t="s">
        <v>159</v>
      </c>
      <c r="F61" s="18">
        <v>1562</v>
      </c>
      <c r="G61" s="12"/>
      <c r="H61" s="15">
        <f t="shared" si="1"/>
        <v>10356249.900000002</v>
      </c>
    </row>
    <row r="62" spans="1:8" x14ac:dyDescent="0.25">
      <c r="A62" s="27" t="s">
        <v>74</v>
      </c>
      <c r="B62" s="25"/>
      <c r="C62" s="25">
        <v>198080</v>
      </c>
      <c r="D62" s="8" t="s">
        <v>38</v>
      </c>
      <c r="E62" s="14" t="s">
        <v>160</v>
      </c>
      <c r="F62" s="18">
        <v>115452</v>
      </c>
      <c r="G62" s="12"/>
      <c r="H62" s="15">
        <f t="shared" si="1"/>
        <v>10471701.900000002</v>
      </c>
    </row>
    <row r="63" spans="1:8" x14ac:dyDescent="0.25">
      <c r="A63" s="27">
        <v>45625</v>
      </c>
      <c r="B63" s="25"/>
      <c r="C63" s="25" t="s">
        <v>161</v>
      </c>
      <c r="D63" s="8" t="s">
        <v>37</v>
      </c>
      <c r="E63" s="14" t="s">
        <v>162</v>
      </c>
      <c r="F63" s="18"/>
      <c r="G63" s="12">
        <v>19999.990000000002</v>
      </c>
      <c r="H63" s="15">
        <f t="shared" si="1"/>
        <v>10451701.910000002</v>
      </c>
    </row>
    <row r="64" spans="1:8" x14ac:dyDescent="0.25">
      <c r="A64" s="27">
        <v>45625</v>
      </c>
      <c r="B64" s="25"/>
      <c r="C64" s="25" t="s">
        <v>163</v>
      </c>
      <c r="D64" s="8" t="s">
        <v>80</v>
      </c>
      <c r="E64" s="14" t="s">
        <v>164</v>
      </c>
      <c r="F64" s="18"/>
      <c r="G64" s="12">
        <v>289100</v>
      </c>
      <c r="H64" s="15">
        <f t="shared" si="1"/>
        <v>10162601.910000002</v>
      </c>
    </row>
    <row r="65" spans="1:8" x14ac:dyDescent="0.25">
      <c r="A65" s="27">
        <v>45625</v>
      </c>
      <c r="B65" s="25"/>
      <c r="C65" s="25" t="s">
        <v>165</v>
      </c>
      <c r="D65" s="8" t="s">
        <v>42</v>
      </c>
      <c r="E65" s="14" t="s">
        <v>166</v>
      </c>
      <c r="F65" s="18"/>
      <c r="G65" s="12">
        <v>5428</v>
      </c>
      <c r="H65" s="15">
        <f t="shared" si="1"/>
        <v>10157173.910000002</v>
      </c>
    </row>
    <row r="66" spans="1:8" x14ac:dyDescent="0.25">
      <c r="A66" s="27">
        <v>45625</v>
      </c>
      <c r="B66" s="25"/>
      <c r="C66" s="25" t="s">
        <v>167</v>
      </c>
      <c r="D66" s="8" t="s">
        <v>168</v>
      </c>
      <c r="E66" s="14" t="s">
        <v>164</v>
      </c>
      <c r="F66" s="18"/>
      <c r="G66" s="12">
        <v>212400</v>
      </c>
      <c r="H66" s="15">
        <f t="shared" si="1"/>
        <v>9944773.910000002</v>
      </c>
    </row>
    <row r="67" spans="1:8" x14ac:dyDescent="0.25">
      <c r="A67" s="27">
        <v>45625</v>
      </c>
      <c r="B67" s="25"/>
      <c r="C67" s="25" t="s">
        <v>169</v>
      </c>
      <c r="D67" s="8" t="s">
        <v>170</v>
      </c>
      <c r="E67" s="14" t="s">
        <v>171</v>
      </c>
      <c r="F67" s="18"/>
      <c r="G67" s="12">
        <v>422179.11</v>
      </c>
      <c r="H67" s="15">
        <f t="shared" si="1"/>
        <v>9522594.8000000026</v>
      </c>
    </row>
    <row r="68" spans="1:8" x14ac:dyDescent="0.25">
      <c r="A68" s="27" t="s">
        <v>75</v>
      </c>
      <c r="B68" s="25"/>
      <c r="C68" s="25" t="s">
        <v>172</v>
      </c>
      <c r="D68" s="8" t="s">
        <v>33</v>
      </c>
      <c r="E68" s="14" t="s">
        <v>45</v>
      </c>
      <c r="F68" s="18">
        <v>675</v>
      </c>
      <c r="G68" s="12"/>
      <c r="H68" s="15">
        <f t="shared" si="1"/>
        <v>9523269.8000000026</v>
      </c>
    </row>
    <row r="69" spans="1:8" x14ac:dyDescent="0.25">
      <c r="A69" s="27" t="s">
        <v>75</v>
      </c>
      <c r="B69" s="25"/>
      <c r="C69" s="25">
        <v>199236</v>
      </c>
      <c r="D69" s="8" t="s">
        <v>36</v>
      </c>
      <c r="E69" s="14" t="s">
        <v>173</v>
      </c>
      <c r="F69" s="18">
        <v>37936</v>
      </c>
      <c r="G69" s="12"/>
      <c r="H69" s="15">
        <f t="shared" si="1"/>
        <v>9561205.8000000026</v>
      </c>
    </row>
    <row r="70" spans="1:8" ht="15" customHeight="1" x14ac:dyDescent="0.25">
      <c r="A70" s="28" t="s">
        <v>7</v>
      </c>
      <c r="B70" s="28"/>
      <c r="C70" s="28"/>
      <c r="D70" s="28"/>
      <c r="E70" s="28"/>
      <c r="F70" s="28"/>
      <c r="G70" s="28"/>
      <c r="H70" s="28"/>
    </row>
    <row r="71" spans="1:8" x14ac:dyDescent="0.25">
      <c r="A71" s="28" t="s">
        <v>8</v>
      </c>
      <c r="B71" s="28"/>
      <c r="C71" s="28"/>
      <c r="D71" s="28"/>
      <c r="E71" s="28"/>
      <c r="F71" s="28"/>
      <c r="G71" s="28"/>
      <c r="H71" s="28"/>
    </row>
    <row r="72" spans="1:8" x14ac:dyDescent="0.25">
      <c r="A72" s="28" t="s">
        <v>9</v>
      </c>
      <c r="B72" s="28"/>
      <c r="C72" s="28"/>
      <c r="D72" s="28"/>
      <c r="E72" s="28"/>
      <c r="F72" s="28"/>
      <c r="G72" s="28"/>
      <c r="H72" s="28"/>
    </row>
    <row r="73" spans="1:8" x14ac:dyDescent="0.25">
      <c r="A73" s="29" t="s">
        <v>10</v>
      </c>
      <c r="B73" s="29"/>
      <c r="C73" s="29"/>
      <c r="D73" s="29"/>
      <c r="E73" s="29"/>
      <c r="F73" s="29"/>
      <c r="G73" s="29"/>
      <c r="H73" s="29"/>
    </row>
    <row r="74" spans="1:8" x14ac:dyDescent="0.25">
      <c r="A74" s="29" t="s">
        <v>11</v>
      </c>
      <c r="B74" s="29"/>
      <c r="C74" s="29"/>
      <c r="D74" s="29"/>
      <c r="E74" s="29"/>
      <c r="F74" s="29"/>
      <c r="G74" s="29"/>
      <c r="H74" s="29"/>
    </row>
    <row r="75" spans="1:8" x14ac:dyDescent="0.25">
      <c r="A75"/>
      <c r="B75"/>
      <c r="C75"/>
      <c r="D75" t="s">
        <v>12</v>
      </c>
      <c r="E75" s="2"/>
      <c r="F75" s="3"/>
      <c r="G75"/>
      <c r="H75"/>
    </row>
    <row r="76" spans="1:8" x14ac:dyDescent="0.25">
      <c r="A76" s="4" t="s">
        <v>0</v>
      </c>
      <c r="B76" s="4" t="s">
        <v>1</v>
      </c>
      <c r="C76" s="4" t="s">
        <v>13</v>
      </c>
      <c r="D76" s="4" t="s">
        <v>2</v>
      </c>
      <c r="E76" s="4" t="s">
        <v>3</v>
      </c>
      <c r="F76" s="5" t="s">
        <v>4</v>
      </c>
      <c r="G76" s="7" t="s">
        <v>5</v>
      </c>
      <c r="H76" s="7" t="s">
        <v>6</v>
      </c>
    </row>
    <row r="77" spans="1:8" x14ac:dyDescent="0.25">
      <c r="A77" s="19"/>
      <c r="B77" s="20"/>
      <c r="C77" s="21"/>
      <c r="D77" s="20"/>
      <c r="E77" s="14"/>
      <c r="F77" s="18"/>
      <c r="G77" s="12"/>
      <c r="H77" s="15">
        <f>+F77-G77</f>
        <v>0</v>
      </c>
    </row>
    <row r="78" spans="1:8" x14ac:dyDescent="0.25">
      <c r="A78" s="19">
        <v>45621</v>
      </c>
      <c r="B78" s="20">
        <v>12963</v>
      </c>
      <c r="C78" s="20"/>
      <c r="D78" s="8" t="s">
        <v>61</v>
      </c>
      <c r="E78" s="14" t="s">
        <v>28</v>
      </c>
      <c r="F78" s="18"/>
      <c r="G78" s="12">
        <v>48424</v>
      </c>
      <c r="H78" s="15">
        <f>+F78-G78+H77</f>
        <v>-48424</v>
      </c>
    </row>
    <row r="79" spans="1:8" x14ac:dyDescent="0.25">
      <c r="A79" s="19">
        <v>45621</v>
      </c>
      <c r="B79" s="20"/>
      <c r="C79" s="20" t="s">
        <v>57</v>
      </c>
      <c r="D79" s="8" t="s">
        <v>62</v>
      </c>
      <c r="E79" s="14" t="s">
        <v>19</v>
      </c>
      <c r="F79" s="18">
        <v>675</v>
      </c>
      <c r="G79" s="12"/>
      <c r="H79" s="15">
        <f t="shared" ref="H79:H91" si="2">+F79-G79+H78</f>
        <v>-47749</v>
      </c>
    </row>
    <row r="80" spans="1:8" x14ac:dyDescent="0.25">
      <c r="A80" s="19">
        <v>45622</v>
      </c>
      <c r="B80" s="20"/>
      <c r="C80" s="20" t="s">
        <v>58</v>
      </c>
      <c r="D80" s="8" t="s">
        <v>34</v>
      </c>
      <c r="E80" s="14" t="s">
        <v>63</v>
      </c>
      <c r="F80" s="18"/>
      <c r="G80" s="12">
        <v>72.64</v>
      </c>
      <c r="H80" s="15">
        <f t="shared" si="2"/>
        <v>-47821.64</v>
      </c>
    </row>
    <row r="81" spans="1:8" x14ac:dyDescent="0.25">
      <c r="A81" s="19">
        <v>45624</v>
      </c>
      <c r="B81" s="20"/>
      <c r="C81" s="20" t="s">
        <v>59</v>
      </c>
      <c r="D81" s="8" t="s">
        <v>54</v>
      </c>
      <c r="E81" s="14" t="s">
        <v>63</v>
      </c>
      <c r="F81" s="18"/>
      <c r="G81" s="12">
        <v>1.01</v>
      </c>
      <c r="H81" s="15">
        <f t="shared" si="2"/>
        <v>-47822.65</v>
      </c>
    </row>
    <row r="82" spans="1:8" x14ac:dyDescent="0.25">
      <c r="A82" s="19">
        <v>45624</v>
      </c>
      <c r="B82" s="20"/>
      <c r="C82" s="20" t="s">
        <v>60</v>
      </c>
      <c r="D82" s="8" t="s">
        <v>55</v>
      </c>
      <c r="E82" s="14" t="s">
        <v>56</v>
      </c>
      <c r="F82" s="18"/>
      <c r="G82" s="12">
        <v>675</v>
      </c>
      <c r="H82" s="15">
        <f t="shared" si="2"/>
        <v>-48497.65</v>
      </c>
    </row>
    <row r="83" spans="1:8" x14ac:dyDescent="0.25">
      <c r="A83" s="19">
        <v>45625</v>
      </c>
      <c r="B83" s="20"/>
      <c r="C83" s="20" t="s">
        <v>20</v>
      </c>
      <c r="D83" s="8" t="s">
        <v>21</v>
      </c>
      <c r="E83" s="14" t="s">
        <v>63</v>
      </c>
      <c r="F83" s="18"/>
      <c r="G83" s="12">
        <v>175</v>
      </c>
      <c r="H83" s="15">
        <f t="shared" si="2"/>
        <v>-48672.65</v>
      </c>
    </row>
    <row r="84" spans="1:8" x14ac:dyDescent="0.25">
      <c r="A84" s="19"/>
      <c r="B84" s="20"/>
      <c r="C84" s="20"/>
      <c r="D84" s="8"/>
      <c r="E84" s="14"/>
      <c r="F84" s="18"/>
      <c r="G84" s="12"/>
      <c r="H84" s="15">
        <f t="shared" si="2"/>
        <v>-48672.65</v>
      </c>
    </row>
    <row r="85" spans="1:8" x14ac:dyDescent="0.25">
      <c r="A85" s="19"/>
      <c r="B85" s="20"/>
      <c r="C85" s="20"/>
      <c r="D85" s="8"/>
      <c r="E85" s="14"/>
      <c r="F85" s="18"/>
      <c r="G85" s="12"/>
      <c r="H85" s="15">
        <f t="shared" si="2"/>
        <v>-48672.65</v>
      </c>
    </row>
    <row r="86" spans="1:8" x14ac:dyDescent="0.25">
      <c r="A86" s="19"/>
      <c r="B86" s="20"/>
      <c r="C86" s="20"/>
      <c r="D86" s="8"/>
      <c r="E86" s="14"/>
      <c r="F86" s="18"/>
      <c r="G86" s="12"/>
      <c r="H86" s="15">
        <f t="shared" si="2"/>
        <v>-48672.65</v>
      </c>
    </row>
    <row r="87" spans="1:8" x14ac:dyDescent="0.25">
      <c r="A87" s="19"/>
      <c r="B87" s="20"/>
      <c r="C87" s="20"/>
      <c r="D87" s="8"/>
      <c r="E87" s="14"/>
      <c r="F87" s="18"/>
      <c r="G87" s="12"/>
      <c r="H87" s="15">
        <f t="shared" si="2"/>
        <v>-48672.65</v>
      </c>
    </row>
    <row r="88" spans="1:8" x14ac:dyDescent="0.25">
      <c r="A88" s="19"/>
      <c r="B88" s="20"/>
      <c r="C88" s="20"/>
      <c r="D88" s="8"/>
      <c r="E88" s="14"/>
      <c r="F88" s="18"/>
      <c r="G88" s="12"/>
      <c r="H88" s="15">
        <f t="shared" si="2"/>
        <v>-48672.65</v>
      </c>
    </row>
    <row r="89" spans="1:8" x14ac:dyDescent="0.25">
      <c r="A89" s="19"/>
      <c r="B89" s="20"/>
      <c r="C89" s="20"/>
      <c r="D89" s="8"/>
      <c r="E89" s="14"/>
      <c r="F89" s="18"/>
      <c r="G89" s="12"/>
      <c r="H89" s="15">
        <f t="shared" si="2"/>
        <v>-48672.65</v>
      </c>
    </row>
    <row r="90" spans="1:8" x14ac:dyDescent="0.25">
      <c r="A90" s="19"/>
      <c r="B90" s="20"/>
      <c r="C90" s="20"/>
      <c r="D90" s="8"/>
      <c r="E90" s="14"/>
      <c r="F90" s="18"/>
      <c r="G90" s="12"/>
      <c r="H90" s="15">
        <f t="shared" si="2"/>
        <v>-48672.65</v>
      </c>
    </row>
    <row r="91" spans="1:8" x14ac:dyDescent="0.25">
      <c r="A91" s="19"/>
      <c r="B91" s="20"/>
      <c r="C91" s="20"/>
      <c r="D91" s="8"/>
      <c r="E91" s="14"/>
      <c r="F91" s="18"/>
      <c r="G91" s="12"/>
      <c r="H91" s="15">
        <f t="shared" si="2"/>
        <v>-48672.65</v>
      </c>
    </row>
  </sheetData>
  <sortState xmlns:xlrd2="http://schemas.microsoft.com/office/spreadsheetml/2017/richdata2" ref="A9:G134">
    <sortCondition ref="A9:A134"/>
  </sortState>
  <mergeCells count="10">
    <mergeCell ref="A70:H70"/>
    <mergeCell ref="A71:H71"/>
    <mergeCell ref="A72:H72"/>
    <mergeCell ref="A73:H73"/>
    <mergeCell ref="A74:H74"/>
    <mergeCell ref="A1:H1"/>
    <mergeCell ref="A2:H2"/>
    <mergeCell ref="A3:H3"/>
    <mergeCell ref="A4:H4"/>
    <mergeCell ref="A5:H5"/>
  </mergeCells>
  <pageMargins left="0.7" right="0.7" top="0.75" bottom="0.75" header="0.3" footer="0.3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1150-3</vt:lpstr>
      <vt:lpstr># 9995093000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2024-12-09T23:57:44Z</cp:lastPrinted>
  <dcterms:created xsi:type="dcterms:W3CDTF">2019-10-02T17:11:17Z</dcterms:created>
  <dcterms:modified xsi:type="dcterms:W3CDTF">2024-12-09T23:57:55Z</dcterms:modified>
</cp:coreProperties>
</file>