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2\Desktop\Corte semestral Contabilidad Gubernamental\"/>
    </mc:Choice>
  </mc:AlternateContent>
  <bookViews>
    <workbookView xWindow="0" yWindow="0" windowWidth="20490" windowHeight="7755"/>
  </bookViews>
  <sheets>
    <sheet name="Hoja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2" l="1"/>
  <c r="F23" i="2" l="1"/>
  <c r="F37" i="2" l="1"/>
  <c r="F40" i="2" l="1"/>
  <c r="F11" i="2"/>
  <c r="F51" i="2" l="1"/>
</calcChain>
</file>

<file path=xl/sharedStrings.xml><?xml version="1.0" encoding="utf-8"?>
<sst xmlns="http://schemas.openxmlformats.org/spreadsheetml/2006/main" count="161" uniqueCount="125">
  <si>
    <t>FECHA REGISTRO</t>
  </si>
  <si>
    <t>FECHA FACTURAS</t>
  </si>
  <si>
    <t>BENEFICIARIO</t>
  </si>
  <si>
    <t>NO. FACTURAS</t>
  </si>
  <si>
    <t>CONCEPTO</t>
  </si>
  <si>
    <t>MONTO  ADEUDADO</t>
  </si>
  <si>
    <t>29/08/2014</t>
  </si>
  <si>
    <t>AC SUMINISTRO</t>
  </si>
  <si>
    <t>A010010011500002015</t>
  </si>
  <si>
    <t>MATERIALES DE OFICINA</t>
  </si>
  <si>
    <t>ALCALA SERVICES</t>
  </si>
  <si>
    <t>A010010010100000016</t>
  </si>
  <si>
    <t xml:space="preserve">MANO DE OBRA DE LA INSTALACION DEL SISTEMA DE MEDIA TENCION AREA ELECTRICA  DEL CAMPO DE POZO LA CATALINA </t>
  </si>
  <si>
    <t>B1500000009</t>
  </si>
  <si>
    <t>ARISMENDY ALMONTE</t>
  </si>
  <si>
    <t>B1500000013</t>
  </si>
  <si>
    <t>SANEAMIENTO PLAYA DE PESCADORES</t>
  </si>
  <si>
    <t>2018/2019</t>
  </si>
  <si>
    <t>ASOCIACION DE SERVIDORES PUBLICOS</t>
  </si>
  <si>
    <t>B0100011309</t>
  </si>
  <si>
    <t>DESCUENTOS A EMPLEADOS (NO GENERA FACTURAS)</t>
  </si>
  <si>
    <t>BIENVENIDO HERNANDEZ</t>
  </si>
  <si>
    <t>B1500000019</t>
  </si>
  <si>
    <t>EXCAVACION 0.60 X 0.80 X 225</t>
  </si>
  <si>
    <t>B1500000018</t>
  </si>
  <si>
    <t>EXCAVACION 0.60 X 0.80 X 1,500.00 ML PARA LA AMPLIACION DE LA RED DE AGUA POTABLE DEL SECTOR MESIAS, ALTO DE CHAVON, BOCA CHICA</t>
  </si>
  <si>
    <t>B1500000014</t>
  </si>
  <si>
    <t>EXCAVACION DE 0.60 X 0.80 POR 740 ML AMPLIACION DE RED AGUA POTABLE EN LA FAUSTO CRUZ CON MIGUEL POLMARITO DEL SECTOR MARIA ESTELA</t>
  </si>
  <si>
    <t>B1500000016</t>
  </si>
  <si>
    <t>EXCAVACION  DE 0.80 X 1.20 X 750.00 CON TRINCHE PARA AMPLIACION DE LA RED DE AGUA POTABLE DEL BARRIO LA ALTA GRACIA</t>
  </si>
  <si>
    <t>BOCA CHICA TV 3</t>
  </si>
  <si>
    <t>B1500000059</t>
  </si>
  <si>
    <t>PUBLICIDAD INSTITUCIONAL EN EL PROGRAMA STUDIO</t>
  </si>
  <si>
    <t>CERAMICA Y BAÑOS BOLIVAR</t>
  </si>
  <si>
    <t>B1500000652</t>
  </si>
  <si>
    <t>COMPRA DE LAMPARAS</t>
  </si>
  <si>
    <t>CONSTRUCCION Y MADERA HICHEZ</t>
  </si>
  <si>
    <t>A010010010100000094</t>
  </si>
  <si>
    <t>COMPRA MATERIALES PARA SER UTILIZADOS EN CARGA SOCIAL</t>
  </si>
  <si>
    <t>A010010010100000092</t>
  </si>
  <si>
    <t>CONSTRUCCION DE IMBORNALES EN LA CEIBA, ANDRES BOCA CHICA</t>
  </si>
  <si>
    <t>A010010010100000093</t>
  </si>
  <si>
    <t>A010010010100000124</t>
  </si>
  <si>
    <t>A010010010100000105</t>
  </si>
  <si>
    <t>COMPRA MATERIALES PARA SER UTILIZADOS RECONSTRUCCIONES DE IMBORNALES Y REPOSICION DE ACERAS Y CONTENES EN ANDRES CENTRO</t>
  </si>
  <si>
    <t xml:space="preserve">DIRECCION GENERAL DE IMPUESTOS INTERNOS </t>
  </si>
  <si>
    <t xml:space="preserve">RETENCIONES </t>
  </si>
  <si>
    <t>DJ CONSULTORES</t>
  </si>
  <si>
    <t>A010010011500000241</t>
  </si>
  <si>
    <t>AUDITORIA HASTA EL AÑO 2016</t>
  </si>
  <si>
    <t>FERRETERIA BOLIVAR</t>
  </si>
  <si>
    <t>desde el 3546 al 7300</t>
  </si>
  <si>
    <t>Compras materiales varios desde el 04/03/2012 al 11/04/2015</t>
  </si>
  <si>
    <t>P010010011502477219</t>
  </si>
  <si>
    <t xml:space="preserve">RECONSTRUCCION REGISTRO DE LA VIRGEN </t>
  </si>
  <si>
    <t>P010010011502477227</t>
  </si>
  <si>
    <t>COMPRA DE MATERIALES PARA CORRECCION DE AVERIAS</t>
  </si>
  <si>
    <t>P010010011502477231</t>
  </si>
  <si>
    <t>CONTRUCCION VERJA PERIMETRAL DEL POZO #2 DEL CAMPO DE LA JOYITA</t>
  </si>
  <si>
    <t>P010010011502477233</t>
  </si>
  <si>
    <t>P010010011502477251</t>
  </si>
  <si>
    <t>AMPLIACION DE LA RED DE ACUEDUCTO DE  CHAVON</t>
  </si>
  <si>
    <t>P010010011502477249</t>
  </si>
  <si>
    <t>REPARACION Y EMBELLECIMIENTO POZO NO. 1 DE LA CATALINA</t>
  </si>
  <si>
    <t>AÑO 2014</t>
  </si>
  <si>
    <t>FERRETERIA LA ESQUINA CALIENTE</t>
  </si>
  <si>
    <t>VARIAS FACTURAS</t>
  </si>
  <si>
    <t>COMPRA DE EQUIPOS FERRETEROS</t>
  </si>
  <si>
    <t>GABRIEL TAVERAS</t>
  </si>
  <si>
    <t>A010010010100000038</t>
  </si>
  <si>
    <t>EXCAVACION MONTE SINAI</t>
  </si>
  <si>
    <t>A010010010100000024</t>
  </si>
  <si>
    <t>EXCAVAION PARA LA AMPLIACION DE RED</t>
  </si>
  <si>
    <t>27/01/2015</t>
  </si>
  <si>
    <t>GRUPO CONTINELA</t>
  </si>
  <si>
    <t>A010010010100002737</t>
  </si>
  <si>
    <t>JUAN MATEO</t>
  </si>
  <si>
    <t>P010010010104139026</t>
  </si>
  <si>
    <t>AMPLIACION DE LA RED DE AGUA POTABLE DEL BARRIO LA PIEDRA VALIENTE LA CALETA</t>
  </si>
  <si>
    <t>JULIO CESAR SORIANO</t>
  </si>
  <si>
    <t>B1500000002</t>
  </si>
  <si>
    <t>AMPLIACION RED AGUA POTABLE EXCAVACION A COMPRESOR ROCA (0.60 X 0.80) Y 30 ACOMETIDAS</t>
  </si>
  <si>
    <t>LUIS ALEJANDRO RAMIREZ</t>
  </si>
  <si>
    <t>B1500000005</t>
  </si>
  <si>
    <t xml:space="preserve">PAGO ACUERDO DE FECHA 27/05/2020 DEL 2020 </t>
  </si>
  <si>
    <t>NELSON MIGUEL BATISTA PEREZ</t>
  </si>
  <si>
    <t>PAGO COOPERATIVA</t>
  </si>
  <si>
    <t>PROYECTO EC Y ASOCIADOS</t>
  </si>
  <si>
    <t>B0200000001</t>
  </si>
  <si>
    <t>REPARACION DE BOMBA TURBINA DE 8 ETAPAS Y 8 PULGADAS</t>
  </si>
  <si>
    <t>B0200000002</t>
  </si>
  <si>
    <t>REPARACION DE BOMBA TURBINA DE  7 ETAPAS Y 10 PULGADAS</t>
  </si>
  <si>
    <t>B0200000004</t>
  </si>
  <si>
    <t>REPARACION DE BOMBA TURBINA DE  7 ETAPAS Y 12 PULGADAS</t>
  </si>
  <si>
    <t>B0200000003</t>
  </si>
  <si>
    <t>B0200000005</t>
  </si>
  <si>
    <t>B0200000006</t>
  </si>
  <si>
    <t>REPARACION DE CHECK</t>
  </si>
  <si>
    <t>GABINO HERNANDEZ</t>
  </si>
  <si>
    <t>A010010011500000021</t>
  </si>
  <si>
    <t>TELEIMAGEN SATELITAL</t>
  </si>
  <si>
    <t>B0100007507</t>
  </si>
  <si>
    <t>PUBLICIDAD INSTITUCIONAL EN EL PROGRAMA STUDIO, CON LUIS CORRESP. SEPT Y OCT.</t>
  </si>
  <si>
    <t>B0100007508</t>
  </si>
  <si>
    <t>CINTILLO INSTITUCIONAL INFORMATIVO LOS DIAS 4 Y 5 DE OCT. PROG. IVAN ARIAS</t>
  </si>
  <si>
    <t>B0100007509</t>
  </si>
  <si>
    <t>PUBLICIDAD INSTITUCIONAL EN EL PROGRAMA STUDIO CORRESP. AGOS. SEPT</t>
  </si>
  <si>
    <t>AL 31/12/2017</t>
  </si>
  <si>
    <t>YANIRIS ABREU</t>
  </si>
  <si>
    <t>P010010010104542320</t>
  </si>
  <si>
    <t>ALQUILER CAMIONES</t>
  </si>
  <si>
    <t>BARRERA DE SANIDAD</t>
  </si>
  <si>
    <t>CONSORCIO BARRERA DE SANIDAD</t>
  </si>
  <si>
    <t>RAFAEL CASTRO</t>
  </si>
  <si>
    <t>B1500000010</t>
  </si>
  <si>
    <t>TOTAL POR PAGAR</t>
  </si>
  <si>
    <t>TESORERIA DE LA SEGURIDAD SOCIAL</t>
  </si>
  <si>
    <t>TSS DORRESPONDIENTE DICIEMBRE 2021</t>
  </si>
  <si>
    <t>IMPUESTOS POR PAGAR DICIEMBRE 2021</t>
  </si>
  <si>
    <t>COMPAÑÍA DOMINICANA DE TELEFONO</t>
  </si>
  <si>
    <t>B1500115305</t>
  </si>
  <si>
    <t>SERVICIO TELEFONICO DICIEMBRE 2021</t>
  </si>
  <si>
    <t>b15000000652</t>
  </si>
  <si>
    <t>COMPRA DE LAMPRA</t>
  </si>
  <si>
    <t>CUENTAS POR PAGAR AL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</si>
</sst>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i/>
      <sz val="9"/>
      <color theme="1"/>
      <name val="Calibri Light"/>
      <family val="1"/>
      <scheme val="maj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 Light"/>
      <family val="1"/>
      <scheme val="major"/>
    </font>
    <font>
      <sz val="10"/>
      <color theme="1"/>
      <name val="Calibri"/>
      <family val="2"/>
      <scheme val="minor"/>
    </font>
    <font>
      <b/>
      <i/>
      <sz val="10"/>
      <color theme="1"/>
      <name val="Calibri Light"/>
      <family val="1"/>
      <scheme val="major"/>
    </font>
    <font>
      <sz val="10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distributed"/>
    </xf>
    <xf numFmtId="14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distributed"/>
    </xf>
    <xf numFmtId="4" fontId="3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2" fontId="3" fillId="2" borderId="1" xfId="0" applyNumberFormat="1" applyFont="1" applyFill="1" applyBorder="1" applyAlignment="1">
      <alignment horizontal="left" vertical="distributed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distributed"/>
    </xf>
    <xf numFmtId="4" fontId="0" fillId="0" borderId="0" xfId="0" applyNumberFormat="1"/>
    <xf numFmtId="0" fontId="0" fillId="0" borderId="3" xfId="0" applyBorder="1"/>
    <xf numFmtId="0" fontId="5" fillId="0" borderId="0" xfId="0" applyFont="1" applyAlignment="1"/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5" fillId="2" borderId="1" xfId="0" applyFont="1" applyFill="1" applyBorder="1" applyAlignment="1"/>
    <xf numFmtId="0" fontId="7" fillId="2" borderId="1" xfId="0" applyFont="1" applyFill="1" applyBorder="1" applyAlignme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/>
    <xf numFmtId="14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14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 vertical="distributed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1" applyFont="1" applyAlignment="1">
      <alignment horizontal="center"/>
    </xf>
    <xf numFmtId="43" fontId="2" fillId="2" borderId="1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0" fillId="0" borderId="4" xfId="1" applyFont="1" applyBorder="1"/>
    <xf numFmtId="43" fontId="9" fillId="0" borderId="0" xfId="1" applyFont="1" applyAlignment="1"/>
    <xf numFmtId="1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distributed"/>
    </xf>
    <xf numFmtId="43" fontId="2" fillId="0" borderId="1" xfId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1304925</xdr:colOff>
      <xdr:row>2</xdr:row>
      <xdr:rowOff>285751</xdr:rowOff>
    </xdr:to>
    <xdr:pic>
      <xdr:nvPicPr>
        <xdr:cNvPr id="3" name="Imagen 2" descr="C:\Users\DELL\Desktop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91200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A6" sqref="A6"/>
    </sheetView>
  </sheetViews>
  <sheetFormatPr baseColWidth="10" defaultRowHeight="15" x14ac:dyDescent="0.25"/>
  <cols>
    <col min="1" max="1" width="13" customWidth="1"/>
    <col min="2" max="2" width="13.42578125" hidden="1" customWidth="1"/>
    <col min="3" max="3" width="36.85546875" style="28" customWidth="1"/>
    <col min="4" max="4" width="17.42578125" bestFit="1" customWidth="1"/>
    <col min="5" max="5" width="38.5703125" hidden="1" customWidth="1"/>
    <col min="6" max="6" width="20" style="43" bestFit="1" customWidth="1"/>
    <col min="7" max="7" width="13.140625" style="43" bestFit="1" customWidth="1"/>
    <col min="8" max="8" width="14.85546875" customWidth="1"/>
  </cols>
  <sheetData>
    <row r="1" spans="1:7" ht="22.5" customHeight="1" x14ac:dyDescent="0.25">
      <c r="A1" s="40"/>
      <c r="B1" s="41"/>
      <c r="C1" s="42"/>
      <c r="F1" s="44"/>
      <c r="G1" s="44"/>
    </row>
    <row r="2" spans="1:7" ht="51.75" customHeight="1" x14ac:dyDescent="0.25">
      <c r="A2" s="40"/>
      <c r="B2" s="41"/>
      <c r="C2" s="42"/>
      <c r="F2" s="44"/>
      <c r="G2" s="44"/>
    </row>
    <row r="3" spans="1:7" ht="27.75" customHeight="1" x14ac:dyDescent="0.25">
      <c r="A3" s="40"/>
      <c r="B3" s="41"/>
      <c r="C3" s="42"/>
      <c r="F3" s="44"/>
      <c r="G3" s="44"/>
    </row>
    <row r="4" spans="1:7" x14ac:dyDescent="0.25">
      <c r="A4" s="40"/>
      <c r="B4" s="41"/>
      <c r="C4" s="42"/>
      <c r="F4" s="44"/>
      <c r="G4" s="44"/>
    </row>
    <row r="5" spans="1:7" ht="21" x14ac:dyDescent="0.35">
      <c r="A5" s="61" t="s">
        <v>124</v>
      </c>
      <c r="B5" s="61"/>
      <c r="C5" s="61"/>
      <c r="D5" s="61"/>
      <c r="E5" s="61"/>
      <c r="F5" s="61"/>
      <c r="G5" s="49"/>
    </row>
    <row r="6" spans="1:7" x14ac:dyDescent="0.25">
      <c r="A6" s="40"/>
      <c r="B6" s="41"/>
      <c r="C6" s="42"/>
      <c r="F6" s="44"/>
      <c r="G6" s="44"/>
    </row>
    <row r="7" spans="1:7" s="59" customFormat="1" ht="30" customHeight="1" x14ac:dyDescent="0.25">
      <c r="A7" s="56" t="s">
        <v>0</v>
      </c>
      <c r="B7" s="56" t="s">
        <v>1</v>
      </c>
      <c r="C7" s="57" t="s">
        <v>2</v>
      </c>
      <c r="D7" s="56" t="s">
        <v>3</v>
      </c>
      <c r="E7" s="56" t="s">
        <v>4</v>
      </c>
      <c r="F7" s="58" t="s">
        <v>5</v>
      </c>
      <c r="G7" s="60"/>
    </row>
    <row r="8" spans="1:7" x14ac:dyDescent="0.25">
      <c r="A8" s="1" t="s">
        <v>6</v>
      </c>
      <c r="B8" s="1" t="s">
        <v>6</v>
      </c>
      <c r="C8" s="29" t="s">
        <v>7</v>
      </c>
      <c r="D8" s="2" t="s">
        <v>8</v>
      </c>
      <c r="E8" s="3" t="s">
        <v>9</v>
      </c>
      <c r="F8" s="45">
        <v>72000</v>
      </c>
    </row>
    <row r="9" spans="1:7" ht="33.75" x14ac:dyDescent="0.25">
      <c r="A9" s="4">
        <v>41744</v>
      </c>
      <c r="B9" s="4">
        <v>41744</v>
      </c>
      <c r="C9" s="29" t="s">
        <v>10</v>
      </c>
      <c r="D9" s="5" t="s">
        <v>11</v>
      </c>
      <c r="E9" s="3" t="s">
        <v>12</v>
      </c>
      <c r="F9" s="45">
        <v>153400</v>
      </c>
    </row>
    <row r="10" spans="1:7" x14ac:dyDescent="0.25">
      <c r="A10" s="8">
        <v>43933</v>
      </c>
      <c r="B10" s="8">
        <v>43933</v>
      </c>
      <c r="C10" s="30" t="s">
        <v>14</v>
      </c>
      <c r="D10" s="7" t="s">
        <v>15</v>
      </c>
      <c r="E10" s="10" t="s">
        <v>16</v>
      </c>
      <c r="F10" s="46">
        <v>977893.79</v>
      </c>
    </row>
    <row r="11" spans="1:7" x14ac:dyDescent="0.25">
      <c r="A11" s="8" t="s">
        <v>17</v>
      </c>
      <c r="B11" s="8" t="s">
        <v>17</v>
      </c>
      <c r="C11" s="30" t="s">
        <v>18</v>
      </c>
      <c r="D11" s="10" t="s">
        <v>19</v>
      </c>
      <c r="E11" s="10" t="s">
        <v>20</v>
      </c>
      <c r="F11" s="55">
        <f>315100+12550+12550+12550</f>
        <v>352750</v>
      </c>
    </row>
    <row r="12" spans="1:7" x14ac:dyDescent="0.25">
      <c r="A12" s="12">
        <v>43764</v>
      </c>
      <c r="B12" s="12">
        <v>43764</v>
      </c>
      <c r="C12" s="30" t="s">
        <v>21</v>
      </c>
      <c r="D12" s="9" t="s">
        <v>22</v>
      </c>
      <c r="E12" s="13" t="s">
        <v>23</v>
      </c>
      <c r="F12" s="45">
        <v>199800</v>
      </c>
    </row>
    <row r="13" spans="1:7" ht="33.75" x14ac:dyDescent="0.25">
      <c r="A13" s="12">
        <v>43738</v>
      </c>
      <c r="B13" s="12">
        <v>43738</v>
      </c>
      <c r="C13" s="30" t="s">
        <v>21</v>
      </c>
      <c r="D13" s="9" t="s">
        <v>24</v>
      </c>
      <c r="E13" s="13" t="s">
        <v>25</v>
      </c>
      <c r="F13" s="45">
        <v>1044000</v>
      </c>
    </row>
    <row r="14" spans="1:7" ht="24.95" customHeight="1" x14ac:dyDescent="0.25">
      <c r="A14" s="12">
        <v>43676</v>
      </c>
      <c r="B14" s="12">
        <v>43676</v>
      </c>
      <c r="C14" s="30" t="s">
        <v>21</v>
      </c>
      <c r="D14" s="9" t="s">
        <v>26</v>
      </c>
      <c r="E14" s="14" t="s">
        <v>27</v>
      </c>
      <c r="F14" s="45">
        <v>765600</v>
      </c>
    </row>
    <row r="15" spans="1:7" ht="24.95" customHeight="1" x14ac:dyDescent="0.25">
      <c r="A15" s="12">
        <v>43707</v>
      </c>
      <c r="B15" s="12">
        <v>43707</v>
      </c>
      <c r="C15" s="30" t="s">
        <v>21</v>
      </c>
      <c r="D15" s="9" t="s">
        <v>28</v>
      </c>
      <c r="E15" s="13" t="s">
        <v>29</v>
      </c>
      <c r="F15" s="45">
        <v>1040520</v>
      </c>
    </row>
    <row r="16" spans="1:7" x14ac:dyDescent="0.25">
      <c r="A16" s="6">
        <v>43556</v>
      </c>
      <c r="B16" s="6">
        <v>43556</v>
      </c>
      <c r="C16" s="29" t="s">
        <v>30</v>
      </c>
      <c r="D16" s="7" t="s">
        <v>31</v>
      </c>
      <c r="E16" s="15" t="s">
        <v>32</v>
      </c>
      <c r="F16" s="45">
        <v>15000</v>
      </c>
    </row>
    <row r="17" spans="1:8" x14ac:dyDescent="0.25">
      <c r="A17" s="6">
        <v>43630</v>
      </c>
      <c r="B17" s="6">
        <v>43630</v>
      </c>
      <c r="C17" s="29" t="s">
        <v>33</v>
      </c>
      <c r="D17" s="5" t="s">
        <v>34</v>
      </c>
      <c r="E17" s="3" t="s">
        <v>35</v>
      </c>
      <c r="F17" s="45">
        <v>24130</v>
      </c>
    </row>
    <row r="18" spans="1:8" ht="24.95" customHeight="1" x14ac:dyDescent="0.25">
      <c r="A18" s="16">
        <v>41649</v>
      </c>
      <c r="B18" s="16">
        <v>41649</v>
      </c>
      <c r="C18" s="31" t="s">
        <v>36</v>
      </c>
      <c r="D18" s="18" t="s">
        <v>37</v>
      </c>
      <c r="E18" s="19" t="s">
        <v>38</v>
      </c>
      <c r="F18" s="45">
        <v>81188.72</v>
      </c>
    </row>
    <row r="19" spans="1:8" ht="24.95" customHeight="1" x14ac:dyDescent="0.25">
      <c r="A19" s="16">
        <v>41651</v>
      </c>
      <c r="B19" s="16">
        <v>41651</v>
      </c>
      <c r="C19" s="31" t="s">
        <v>36</v>
      </c>
      <c r="D19" s="18" t="s">
        <v>39</v>
      </c>
      <c r="E19" s="19" t="s">
        <v>40</v>
      </c>
      <c r="F19" s="45">
        <v>105246.56</v>
      </c>
    </row>
    <row r="20" spans="1:8" ht="24.95" customHeight="1" x14ac:dyDescent="0.25">
      <c r="A20" s="16">
        <v>41659</v>
      </c>
      <c r="B20" s="16">
        <v>41659</v>
      </c>
      <c r="C20" s="31" t="s">
        <v>36</v>
      </c>
      <c r="D20" s="18" t="s">
        <v>41</v>
      </c>
      <c r="E20" s="19" t="s">
        <v>38</v>
      </c>
      <c r="F20" s="45">
        <v>37787.14</v>
      </c>
    </row>
    <row r="21" spans="1:8" ht="24.95" customHeight="1" x14ac:dyDescent="0.25">
      <c r="A21" s="16">
        <v>41726</v>
      </c>
      <c r="B21" s="16">
        <v>41726</v>
      </c>
      <c r="C21" s="31" t="s">
        <v>36</v>
      </c>
      <c r="D21" s="17" t="s">
        <v>42</v>
      </c>
      <c r="E21" s="19" t="s">
        <v>38</v>
      </c>
      <c r="F21" s="45">
        <v>20998.1</v>
      </c>
    </row>
    <row r="22" spans="1:8" ht="24.95" customHeight="1" x14ac:dyDescent="0.25">
      <c r="A22" s="16">
        <v>41726</v>
      </c>
      <c r="B22" s="16">
        <v>41726</v>
      </c>
      <c r="C22" s="31" t="s">
        <v>36</v>
      </c>
      <c r="D22" s="17" t="s">
        <v>43</v>
      </c>
      <c r="E22" s="19" t="s">
        <v>44</v>
      </c>
      <c r="F22" s="45">
        <v>151599.32</v>
      </c>
    </row>
    <row r="23" spans="1:8" x14ac:dyDescent="0.25">
      <c r="A23" s="8">
        <v>44063</v>
      </c>
      <c r="B23" s="8">
        <v>44063</v>
      </c>
      <c r="C23" s="30" t="s">
        <v>45</v>
      </c>
      <c r="D23" s="20"/>
      <c r="E23" s="13" t="s">
        <v>46</v>
      </c>
      <c r="F23" s="46">
        <f>4436931.49+1029746.50410005+211499.96</f>
        <v>5678177.95410005</v>
      </c>
      <c r="H23" s="26"/>
    </row>
    <row r="24" spans="1:8" ht="24.95" customHeight="1" x14ac:dyDescent="0.25">
      <c r="A24" s="4">
        <v>43009</v>
      </c>
      <c r="B24" s="4">
        <v>43009</v>
      </c>
      <c r="C24" s="29" t="s">
        <v>47</v>
      </c>
      <c r="D24" s="5" t="s">
        <v>48</v>
      </c>
      <c r="E24" s="3" t="s">
        <v>49</v>
      </c>
      <c r="F24" s="45">
        <v>254650</v>
      </c>
    </row>
    <row r="25" spans="1:8" ht="24.95" customHeight="1" x14ac:dyDescent="0.25">
      <c r="A25" s="16">
        <v>41703</v>
      </c>
      <c r="B25" s="16">
        <v>41703</v>
      </c>
      <c r="C25" s="31" t="s">
        <v>50</v>
      </c>
      <c r="D25" s="17" t="s">
        <v>51</v>
      </c>
      <c r="E25" s="19" t="s">
        <v>52</v>
      </c>
      <c r="F25" s="45">
        <v>288664</v>
      </c>
    </row>
    <row r="26" spans="1:8" x14ac:dyDescent="0.25">
      <c r="A26" s="16">
        <v>43630</v>
      </c>
      <c r="B26" s="16"/>
      <c r="C26" s="31" t="s">
        <v>50</v>
      </c>
      <c r="D26" s="17" t="s">
        <v>122</v>
      </c>
      <c r="E26" s="19" t="s">
        <v>123</v>
      </c>
      <c r="F26" s="45">
        <v>24130</v>
      </c>
    </row>
    <row r="27" spans="1:8" x14ac:dyDescent="0.25">
      <c r="A27" s="16">
        <v>41704</v>
      </c>
      <c r="B27" s="16">
        <v>41704</v>
      </c>
      <c r="C27" s="31" t="s">
        <v>50</v>
      </c>
      <c r="D27" s="17" t="s">
        <v>53</v>
      </c>
      <c r="E27" s="19" t="s">
        <v>54</v>
      </c>
      <c r="F27" s="45">
        <v>19353.86</v>
      </c>
    </row>
    <row r="28" spans="1:8" x14ac:dyDescent="0.25">
      <c r="A28" s="16">
        <v>41705</v>
      </c>
      <c r="B28" s="16">
        <v>41705</v>
      </c>
      <c r="C28" s="31" t="s">
        <v>50</v>
      </c>
      <c r="D28" s="17" t="s">
        <v>55</v>
      </c>
      <c r="E28" s="19" t="s">
        <v>56</v>
      </c>
      <c r="F28" s="45">
        <v>7640</v>
      </c>
    </row>
    <row r="29" spans="1:8" ht="24.95" customHeight="1" x14ac:dyDescent="0.25">
      <c r="A29" s="16">
        <v>41711</v>
      </c>
      <c r="B29" s="16">
        <v>41711</v>
      </c>
      <c r="C29" s="31" t="s">
        <v>50</v>
      </c>
      <c r="D29" s="17" t="s">
        <v>57</v>
      </c>
      <c r="E29" s="19" t="s">
        <v>58</v>
      </c>
      <c r="F29" s="45">
        <v>4165</v>
      </c>
    </row>
    <row r="30" spans="1:8" ht="24.95" customHeight="1" x14ac:dyDescent="0.25">
      <c r="A30" s="16">
        <v>41711</v>
      </c>
      <c r="B30" s="16">
        <v>41711</v>
      </c>
      <c r="C30" s="31" t="s">
        <v>50</v>
      </c>
      <c r="D30" s="17" t="s">
        <v>59</v>
      </c>
      <c r="E30" s="19" t="s">
        <v>58</v>
      </c>
      <c r="F30" s="45">
        <v>2974.78</v>
      </c>
    </row>
    <row r="31" spans="1:8" ht="24.95" customHeight="1" x14ac:dyDescent="0.25">
      <c r="A31" s="16">
        <v>41717</v>
      </c>
      <c r="B31" s="16">
        <v>41717</v>
      </c>
      <c r="C31" s="31" t="s">
        <v>50</v>
      </c>
      <c r="D31" s="17" t="s">
        <v>60</v>
      </c>
      <c r="E31" s="19" t="s">
        <v>61</v>
      </c>
      <c r="F31" s="45">
        <v>8248.9</v>
      </c>
    </row>
    <row r="32" spans="1:8" ht="24.95" customHeight="1" x14ac:dyDescent="0.25">
      <c r="A32" s="16">
        <v>41725</v>
      </c>
      <c r="B32" s="16">
        <v>41725</v>
      </c>
      <c r="C32" s="31" t="s">
        <v>50</v>
      </c>
      <c r="D32" s="17" t="s">
        <v>62</v>
      </c>
      <c r="E32" s="19" t="s">
        <v>63</v>
      </c>
      <c r="F32" s="45">
        <v>5805.6</v>
      </c>
    </row>
    <row r="33" spans="1:6" x14ac:dyDescent="0.25">
      <c r="A33" s="50" t="s">
        <v>64</v>
      </c>
      <c r="B33" s="50" t="s">
        <v>64</v>
      </c>
      <c r="C33" s="51" t="s">
        <v>65</v>
      </c>
      <c r="D33" s="52" t="s">
        <v>66</v>
      </c>
      <c r="E33" s="53" t="s">
        <v>67</v>
      </c>
      <c r="F33" s="54">
        <v>897708.93</v>
      </c>
    </row>
    <row r="34" spans="1:6" x14ac:dyDescent="0.25">
      <c r="A34" s="6">
        <v>42174</v>
      </c>
      <c r="B34" s="6">
        <v>42174</v>
      </c>
      <c r="C34" s="29" t="s">
        <v>68</v>
      </c>
      <c r="D34" s="5" t="s">
        <v>69</v>
      </c>
      <c r="E34" s="21" t="s">
        <v>70</v>
      </c>
      <c r="F34" s="45">
        <v>2206170.4</v>
      </c>
    </row>
    <row r="35" spans="1:6" x14ac:dyDescent="0.25">
      <c r="A35" s="6">
        <v>42350</v>
      </c>
      <c r="B35" s="6">
        <v>42350</v>
      </c>
      <c r="C35" s="29" t="s">
        <v>68</v>
      </c>
      <c r="D35" s="5" t="s">
        <v>71</v>
      </c>
      <c r="E35" s="3" t="s">
        <v>72</v>
      </c>
      <c r="F35" s="45">
        <v>69034.070000000007</v>
      </c>
    </row>
    <row r="36" spans="1:6" x14ac:dyDescent="0.25">
      <c r="A36" s="1" t="s">
        <v>73</v>
      </c>
      <c r="B36" s="1" t="s">
        <v>73</v>
      </c>
      <c r="C36" s="29" t="s">
        <v>74</v>
      </c>
      <c r="D36" s="2" t="s">
        <v>75</v>
      </c>
      <c r="E36" s="3" t="s">
        <v>66</v>
      </c>
      <c r="F36" s="45">
        <v>20660</v>
      </c>
    </row>
    <row r="37" spans="1:6" ht="24.95" customHeight="1" x14ac:dyDescent="0.25">
      <c r="A37" s="4">
        <v>41434</v>
      </c>
      <c r="B37" s="4">
        <v>41434</v>
      </c>
      <c r="C37" s="32" t="s">
        <v>76</v>
      </c>
      <c r="D37" s="5" t="s">
        <v>77</v>
      </c>
      <c r="E37" s="3" t="s">
        <v>78</v>
      </c>
      <c r="F37" s="45">
        <f>6118312-1031540.53</f>
        <v>5086771.47</v>
      </c>
    </row>
    <row r="38" spans="1:6" ht="24.95" customHeight="1" x14ac:dyDescent="0.25">
      <c r="A38" s="12">
        <v>43740</v>
      </c>
      <c r="B38" s="12">
        <v>43740</v>
      </c>
      <c r="C38" s="30" t="s">
        <v>79</v>
      </c>
      <c r="D38" s="9" t="s">
        <v>80</v>
      </c>
      <c r="E38" s="15" t="s">
        <v>81</v>
      </c>
      <c r="F38" s="45">
        <v>1940189.12</v>
      </c>
    </row>
    <row r="39" spans="1:6" x14ac:dyDescent="0.25">
      <c r="A39" s="6">
        <v>43978</v>
      </c>
      <c r="B39" s="6">
        <v>43978</v>
      </c>
      <c r="C39" s="32" t="s">
        <v>82</v>
      </c>
      <c r="D39" s="7" t="s">
        <v>83</v>
      </c>
      <c r="E39" s="21" t="s">
        <v>84</v>
      </c>
      <c r="F39" s="46">
        <v>1077000</v>
      </c>
    </row>
    <row r="40" spans="1:6" x14ac:dyDescent="0.25">
      <c r="A40" s="8">
        <v>43853</v>
      </c>
      <c r="B40" s="8">
        <v>43853</v>
      </c>
      <c r="C40" s="33" t="s">
        <v>85</v>
      </c>
      <c r="D40" s="7" t="s">
        <v>13</v>
      </c>
      <c r="E40" s="20" t="s">
        <v>86</v>
      </c>
      <c r="F40" s="46">
        <f>1622925.36+2900+2900+2900</f>
        <v>1631625.36</v>
      </c>
    </row>
    <row r="41" spans="1:6" ht="24.95" customHeight="1" x14ac:dyDescent="0.25">
      <c r="A41" s="12">
        <v>43936</v>
      </c>
      <c r="B41" s="12">
        <v>43936</v>
      </c>
      <c r="C41" s="30" t="s">
        <v>87</v>
      </c>
      <c r="D41" s="14" t="s">
        <v>88</v>
      </c>
      <c r="E41" s="22" t="s">
        <v>89</v>
      </c>
      <c r="F41" s="45">
        <v>693014</v>
      </c>
    </row>
    <row r="42" spans="1:6" ht="24.95" customHeight="1" x14ac:dyDescent="0.25">
      <c r="A42" s="12">
        <v>43948</v>
      </c>
      <c r="B42" s="12">
        <v>43948</v>
      </c>
      <c r="C42" s="30" t="s">
        <v>87</v>
      </c>
      <c r="D42" s="14" t="s">
        <v>90</v>
      </c>
      <c r="E42" s="22" t="s">
        <v>91</v>
      </c>
      <c r="F42" s="45">
        <v>687987.19999999995</v>
      </c>
    </row>
    <row r="43" spans="1:6" ht="24.95" customHeight="1" x14ac:dyDescent="0.25">
      <c r="A43" s="12">
        <v>43965</v>
      </c>
      <c r="B43" s="12">
        <v>43965</v>
      </c>
      <c r="C43" s="30" t="s">
        <v>87</v>
      </c>
      <c r="D43" s="14" t="s">
        <v>92</v>
      </c>
      <c r="E43" s="22" t="s">
        <v>93</v>
      </c>
      <c r="F43" s="45">
        <v>793184.2</v>
      </c>
    </row>
    <row r="44" spans="1:6" ht="24.95" customHeight="1" x14ac:dyDescent="0.25">
      <c r="A44" s="12">
        <v>43965</v>
      </c>
      <c r="B44" s="12">
        <v>43965</v>
      </c>
      <c r="C44" s="30" t="s">
        <v>87</v>
      </c>
      <c r="D44" s="14" t="s">
        <v>94</v>
      </c>
      <c r="E44" s="22" t="s">
        <v>93</v>
      </c>
      <c r="F44" s="45">
        <v>763153.2</v>
      </c>
    </row>
    <row r="45" spans="1:6" ht="24.95" customHeight="1" x14ac:dyDescent="0.25">
      <c r="A45" s="12">
        <v>43976</v>
      </c>
      <c r="B45" s="12">
        <v>43976</v>
      </c>
      <c r="C45" s="30" t="s">
        <v>87</v>
      </c>
      <c r="D45" s="14" t="s">
        <v>95</v>
      </c>
      <c r="E45" s="22" t="s">
        <v>93</v>
      </c>
      <c r="F45" s="45">
        <v>795190.2</v>
      </c>
    </row>
    <row r="46" spans="1:6" x14ac:dyDescent="0.25">
      <c r="A46" s="12">
        <v>44011</v>
      </c>
      <c r="B46" s="12">
        <v>44011</v>
      </c>
      <c r="C46" s="30" t="s">
        <v>87</v>
      </c>
      <c r="D46" s="14" t="s">
        <v>96</v>
      </c>
      <c r="E46" s="22" t="s">
        <v>97</v>
      </c>
      <c r="F46" s="45">
        <v>44250</v>
      </c>
    </row>
    <row r="47" spans="1:6" x14ac:dyDescent="0.25">
      <c r="A47" s="23">
        <v>41738</v>
      </c>
      <c r="B47" s="23">
        <v>41738</v>
      </c>
      <c r="C47" s="34" t="s">
        <v>98</v>
      </c>
      <c r="D47" s="24" t="s">
        <v>99</v>
      </c>
      <c r="E47" s="25"/>
      <c r="F47" s="46">
        <v>296267.15000000002</v>
      </c>
    </row>
    <row r="48" spans="1:6" ht="24.95" customHeight="1" x14ac:dyDescent="0.25">
      <c r="A48" s="6">
        <v>43768</v>
      </c>
      <c r="B48" s="6">
        <v>43768</v>
      </c>
      <c r="C48" s="29" t="s">
        <v>100</v>
      </c>
      <c r="D48" s="2" t="s">
        <v>101</v>
      </c>
      <c r="E48" s="15" t="s">
        <v>102</v>
      </c>
      <c r="F48" s="46">
        <v>35400</v>
      </c>
    </row>
    <row r="49" spans="1:6" ht="22.5" x14ac:dyDescent="0.25">
      <c r="A49" s="6">
        <v>43768</v>
      </c>
      <c r="B49" s="6">
        <v>43768</v>
      </c>
      <c r="C49" s="29" t="s">
        <v>100</v>
      </c>
      <c r="D49" s="2" t="s">
        <v>103</v>
      </c>
      <c r="E49" s="15" t="s">
        <v>104</v>
      </c>
      <c r="F49" s="46">
        <v>53100</v>
      </c>
    </row>
    <row r="50" spans="1:6" ht="24.95" customHeight="1" x14ac:dyDescent="0.25">
      <c r="A50" s="6">
        <v>43768</v>
      </c>
      <c r="B50" s="6">
        <v>43768</v>
      </c>
      <c r="C50" s="29" t="s">
        <v>100</v>
      </c>
      <c r="D50" s="2" t="s">
        <v>105</v>
      </c>
      <c r="E50" s="15" t="s">
        <v>106</v>
      </c>
      <c r="F50" s="46">
        <v>26832</v>
      </c>
    </row>
    <row r="51" spans="1:6" x14ac:dyDescent="0.25">
      <c r="A51" s="4" t="s">
        <v>107</v>
      </c>
      <c r="B51" s="4" t="s">
        <v>107</v>
      </c>
      <c r="C51" s="32" t="s">
        <v>108</v>
      </c>
      <c r="D51" s="5" t="s">
        <v>109</v>
      </c>
      <c r="E51" s="3" t="s">
        <v>110</v>
      </c>
      <c r="F51" s="46">
        <f>1040000-208000</f>
        <v>832000</v>
      </c>
    </row>
    <row r="52" spans="1:6" ht="24.95" customHeight="1" x14ac:dyDescent="0.25">
      <c r="A52" s="4">
        <v>43713</v>
      </c>
      <c r="B52" s="4">
        <v>43713</v>
      </c>
      <c r="C52" s="32" t="s">
        <v>111</v>
      </c>
      <c r="D52" s="5" t="s">
        <v>83</v>
      </c>
      <c r="E52" s="3" t="s">
        <v>112</v>
      </c>
      <c r="F52" s="46">
        <v>22400000</v>
      </c>
    </row>
    <row r="53" spans="1:6" ht="24.95" customHeight="1" x14ac:dyDescent="0.25">
      <c r="A53" s="4">
        <v>43926</v>
      </c>
      <c r="B53" s="4">
        <v>43926</v>
      </c>
      <c r="C53" s="32" t="s">
        <v>113</v>
      </c>
      <c r="D53" s="5" t="s">
        <v>114</v>
      </c>
      <c r="E53" s="3" t="s">
        <v>113</v>
      </c>
      <c r="F53" s="46">
        <v>414721.12</v>
      </c>
    </row>
    <row r="54" spans="1:6" ht="24.95" customHeight="1" x14ac:dyDescent="0.25">
      <c r="A54" s="4">
        <v>44555</v>
      </c>
      <c r="B54" s="4"/>
      <c r="C54" s="32" t="s">
        <v>119</v>
      </c>
      <c r="D54" s="5" t="s">
        <v>120</v>
      </c>
      <c r="E54" s="3" t="s">
        <v>121</v>
      </c>
      <c r="F54" s="11">
        <v>49464.95</v>
      </c>
    </row>
    <row r="55" spans="1:6" ht="24.95" customHeight="1" x14ac:dyDescent="0.25">
      <c r="A55" s="4">
        <v>44561</v>
      </c>
      <c r="B55" s="4"/>
      <c r="C55" s="32" t="s">
        <v>116</v>
      </c>
      <c r="D55" s="5"/>
      <c r="E55" s="3" t="s">
        <v>117</v>
      </c>
      <c r="F55" s="11">
        <v>833881.69</v>
      </c>
    </row>
    <row r="56" spans="1:6" ht="24.95" customHeight="1" x14ac:dyDescent="0.25">
      <c r="A56" s="4">
        <v>44561</v>
      </c>
      <c r="B56" s="4"/>
      <c r="C56" s="30" t="s">
        <v>45</v>
      </c>
      <c r="D56" s="5">
        <v>44531</v>
      </c>
      <c r="E56" s="3" t="s">
        <v>118</v>
      </c>
      <c r="F56" s="11">
        <v>1967638.5759000003</v>
      </c>
    </row>
    <row r="57" spans="1:6" ht="24.95" customHeight="1" x14ac:dyDescent="0.25">
      <c r="A57" s="4"/>
      <c r="B57" s="4"/>
      <c r="C57" s="32"/>
      <c r="D57" s="5"/>
      <c r="E57" s="3"/>
      <c r="F57" s="46"/>
    </row>
    <row r="58" spans="1:6" ht="5.25" customHeight="1" x14ac:dyDescent="0.25">
      <c r="A58" s="4"/>
      <c r="B58" s="4"/>
      <c r="C58" s="32"/>
      <c r="D58" s="5"/>
      <c r="E58" s="3"/>
      <c r="F58" s="46"/>
    </row>
    <row r="59" spans="1:6" ht="7.5" customHeight="1" x14ac:dyDescent="0.25">
      <c r="A59" s="36"/>
      <c r="B59" s="36"/>
      <c r="C59" s="37"/>
      <c r="D59" s="38"/>
      <c r="E59" s="39"/>
      <c r="F59" s="47"/>
    </row>
    <row r="60" spans="1:6" x14ac:dyDescent="0.25">
      <c r="C60" s="35" t="s">
        <v>115</v>
      </c>
      <c r="D60" s="27"/>
      <c r="E60" s="27"/>
      <c r="F60" s="48">
        <f>SUM(F8:F59)</f>
        <v>54950967.360000044</v>
      </c>
    </row>
  </sheetData>
  <mergeCells count="1">
    <mergeCell ref="A5:F5"/>
  </mergeCells>
  <pageMargins left="0.70866141732283472" right="0.3" top="0.74803149606299213" bottom="0.74803149606299213" header="0.31496062992125984" footer="0.31496062992125984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Finanzas1</dc:creator>
  <cp:lastModifiedBy>Finanzas2</cp:lastModifiedBy>
  <cp:lastPrinted>2022-02-11T20:00:08Z</cp:lastPrinted>
  <dcterms:created xsi:type="dcterms:W3CDTF">2021-03-31T14:45:51Z</dcterms:created>
  <dcterms:modified xsi:type="dcterms:W3CDTF">2022-02-15T18:15:34Z</dcterms:modified>
</cp:coreProperties>
</file>